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1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2" l="1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I42" i="2" s="1"/>
  <c r="AJ41" i="2"/>
  <c r="AJ42" i="2" s="1"/>
  <c r="AK41" i="2"/>
  <c r="AL41" i="2"/>
  <c r="AL42" i="2" s="1"/>
  <c r="AM41" i="2"/>
  <c r="AN41" i="2"/>
  <c r="AN42" i="2" s="1"/>
  <c r="AO41" i="2"/>
  <c r="AP41" i="2"/>
  <c r="AP42" i="2" s="1"/>
  <c r="AQ41" i="2"/>
  <c r="AR41" i="2"/>
  <c r="AR42" i="2" s="1"/>
  <c r="AS41" i="2"/>
  <c r="AT41" i="2"/>
  <c r="AT42" i="2" s="1"/>
  <c r="AU41" i="2"/>
  <c r="AV41" i="2"/>
  <c r="AV42" i="2" s="1"/>
  <c r="AW41" i="2"/>
  <c r="AX41" i="2"/>
  <c r="AX42" i="2" s="1"/>
  <c r="AY41" i="2"/>
  <c r="AZ41" i="2"/>
  <c r="AZ42" i="2" s="1"/>
  <c r="BA41" i="2"/>
  <c r="BB41" i="2"/>
  <c r="BB42" i="2" s="1"/>
  <c r="BC41" i="2"/>
  <c r="BD41" i="2"/>
  <c r="BD42" i="2" s="1"/>
  <c r="BE41" i="2"/>
  <c r="BF41" i="2"/>
  <c r="BF42" i="2" s="1"/>
  <c r="BG41" i="2"/>
  <c r="BH41" i="2"/>
  <c r="BH42" i="2" s="1"/>
  <c r="BI41" i="2"/>
  <c r="BJ41" i="2"/>
  <c r="BJ42" i="2" s="1"/>
  <c r="BK41" i="2"/>
  <c r="BL41" i="2"/>
  <c r="BL42" i="2" s="1"/>
  <c r="BM41" i="2"/>
  <c r="BN41" i="2"/>
  <c r="BN42" i="2" s="1"/>
  <c r="BO41" i="2"/>
  <c r="BP41" i="2"/>
  <c r="BP42" i="2" s="1"/>
  <c r="BQ41" i="2"/>
  <c r="BR41" i="2"/>
  <c r="BR42" i="2" s="1"/>
  <c r="BS41" i="2"/>
  <c r="BT41" i="2"/>
  <c r="BT42" i="2" s="1"/>
  <c r="BU41" i="2"/>
  <c r="BV41" i="2"/>
  <c r="BV42" i="2" s="1"/>
  <c r="BW41" i="2"/>
  <c r="BX41" i="2"/>
  <c r="BX42" i="2" s="1"/>
  <c r="BY41" i="2"/>
  <c r="BZ41" i="2"/>
  <c r="BZ42" i="2" s="1"/>
  <c r="CA41" i="2"/>
  <c r="CB41" i="2"/>
  <c r="CB42" i="2" s="1"/>
  <c r="CC41" i="2"/>
  <c r="CD41" i="2"/>
  <c r="CD42" i="2" s="1"/>
  <c r="CE41" i="2"/>
  <c r="CF41" i="2"/>
  <c r="CF42" i="2" s="1"/>
  <c r="CG41" i="2"/>
  <c r="CH41" i="2"/>
  <c r="CH42" i="2" s="1"/>
  <c r="CI41" i="2"/>
  <c r="CJ41" i="2"/>
  <c r="CJ42" i="2" s="1"/>
  <c r="CK41" i="2"/>
  <c r="CL41" i="2"/>
  <c r="CL42" i="2" s="1"/>
  <c r="CM41" i="2"/>
  <c r="CN41" i="2"/>
  <c r="CN42" i="2" s="1"/>
  <c r="CO41" i="2"/>
  <c r="CP41" i="2"/>
  <c r="CP42" i="2" s="1"/>
  <c r="CQ41" i="2"/>
  <c r="CR41" i="2"/>
  <c r="CR42" i="2" s="1"/>
  <c r="CS41" i="2"/>
  <c r="CT41" i="2"/>
  <c r="CT42" i="2" s="1"/>
  <c r="CU41" i="2"/>
  <c r="CV41" i="2"/>
  <c r="CV42" i="2" s="1"/>
  <c r="CW41" i="2"/>
  <c r="CX41" i="2"/>
  <c r="CX42" i="2" s="1"/>
  <c r="CY41" i="2"/>
  <c r="CZ41" i="2"/>
  <c r="CZ42" i="2" s="1"/>
  <c r="DA41" i="2"/>
  <c r="DB41" i="2"/>
  <c r="DB42" i="2" s="1"/>
  <c r="DC41" i="2"/>
  <c r="DD41" i="2"/>
  <c r="DD42" i="2" s="1"/>
  <c r="DE41" i="2"/>
  <c r="DF41" i="2"/>
  <c r="DF42" i="2" s="1"/>
  <c r="DG41" i="2"/>
  <c r="DH41" i="2"/>
  <c r="DH42" i="2" s="1"/>
  <c r="DI41" i="2"/>
  <c r="DJ41" i="2"/>
  <c r="DJ42" i="2" s="1"/>
  <c r="DK41" i="2"/>
  <c r="DL41" i="2"/>
  <c r="DL42" i="2" s="1"/>
  <c r="DM41" i="2"/>
  <c r="DN41" i="2"/>
  <c r="DN42" i="2" s="1"/>
  <c r="DO41" i="2"/>
  <c r="DP41" i="2"/>
  <c r="DP42" i="2" s="1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K42" i="2"/>
  <c r="AM42" i="2"/>
  <c r="AO42" i="2"/>
  <c r="AQ42" i="2"/>
  <c r="AS42" i="2"/>
  <c r="AU42" i="2"/>
  <c r="AW42" i="2"/>
  <c r="AY42" i="2"/>
  <c r="BA42" i="2"/>
  <c r="BC42" i="2"/>
  <c r="BE42" i="2"/>
  <c r="BG42" i="2"/>
  <c r="BI42" i="2"/>
  <c r="BK42" i="2"/>
  <c r="BM42" i="2"/>
  <c r="BO42" i="2"/>
  <c r="BQ42" i="2"/>
  <c r="BS42" i="2"/>
  <c r="BU42" i="2"/>
  <c r="BW42" i="2"/>
  <c r="BY42" i="2"/>
  <c r="CA42" i="2"/>
  <c r="CC42" i="2"/>
  <c r="CE42" i="2"/>
  <c r="CG42" i="2"/>
  <c r="CI42" i="2"/>
  <c r="CK42" i="2"/>
  <c r="CM42" i="2"/>
  <c r="CO42" i="2"/>
  <c r="CQ42" i="2"/>
  <c r="CS42" i="2"/>
  <c r="CU42" i="2"/>
  <c r="CW42" i="2"/>
  <c r="CY42" i="2"/>
  <c r="DA42" i="2"/>
  <c r="DC42" i="2"/>
  <c r="DE42" i="2"/>
  <c r="DG42" i="2"/>
  <c r="DI42" i="2"/>
  <c r="DK42" i="2"/>
  <c r="DM42" i="2"/>
  <c r="DO42" i="2"/>
  <c r="D59" i="2" l="1"/>
  <c r="E59" i="2" s="1"/>
  <c r="D53" i="2"/>
  <c r="E53" i="2" s="1"/>
  <c r="D47" i="2"/>
  <c r="E47" i="2" s="1"/>
  <c r="D45" i="2"/>
  <c r="E45" i="2" s="1"/>
  <c r="D57" i="2"/>
  <c r="E57" i="2" s="1"/>
  <c r="D55" i="2"/>
  <c r="E55" i="2" s="1"/>
  <c r="D50" i="2"/>
  <c r="E50" i="2" s="1"/>
  <c r="D51" i="2"/>
  <c r="E51" i="2" s="1"/>
  <c r="D49" i="2"/>
  <c r="E49" i="2" s="1"/>
  <c r="D46" i="2"/>
  <c r="E46" i="2" s="1"/>
  <c r="D58" i="2"/>
  <c r="E58" i="2" s="1"/>
  <c r="D54" i="2"/>
  <c r="E54" i="2" s="1"/>
  <c r="D61" i="2"/>
  <c r="E61" i="2" s="1"/>
  <c r="DQ41" i="2"/>
  <c r="DQ42" i="2" s="1"/>
  <c r="D62" i="2" s="1"/>
  <c r="E62" i="2" s="1"/>
  <c r="DR41" i="2"/>
  <c r="DR42" i="2" s="1"/>
  <c r="D63" i="2" s="1"/>
  <c r="E63" i="2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3" i="1" l="1"/>
  <c r="E53" i="1" s="1"/>
  <c r="D60" i="1"/>
  <c r="E60" i="1" s="1"/>
  <c r="E48" i="2"/>
  <c r="D54" i="1"/>
  <c r="E54" i="1" s="1"/>
  <c r="D52" i="3"/>
  <c r="E52" i="3" s="1"/>
  <c r="D56" i="1"/>
  <c r="D62" i="1"/>
  <c r="E62" i="1" s="1"/>
  <c r="D52" i="1"/>
  <c r="E52" i="1" s="1"/>
  <c r="E55" i="1" s="1"/>
  <c r="D57" i="1"/>
  <c r="E57" i="1" s="1"/>
  <c r="D49" i="1"/>
  <c r="E49" i="1" s="1"/>
  <c r="D61" i="3"/>
  <c r="E61" i="3" s="1"/>
  <c r="D45" i="3"/>
  <c r="E45" i="3" s="1"/>
  <c r="D51" i="3"/>
  <c r="E51" i="3" s="1"/>
  <c r="D44" i="3"/>
  <c r="E44" i="3" s="1"/>
  <c r="D43" i="3"/>
  <c r="E43" i="3" s="1"/>
  <c r="E56" i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D47" i="3"/>
  <c r="E47" i="3" s="1"/>
  <c r="D59" i="3"/>
  <c r="E59" i="3" s="1"/>
  <c r="D56" i="3"/>
  <c r="D55" i="3"/>
  <c r="D49" i="3"/>
  <c r="E49" i="3" s="1"/>
  <c r="D48" i="3"/>
  <c r="E48" i="3" s="1"/>
  <c r="D53" i="3"/>
  <c r="E53" i="3" s="1"/>
  <c r="E54" i="3" l="1"/>
  <c r="E58" i="3"/>
  <c r="E46" i="3"/>
  <c r="D58" i="3"/>
  <c r="D54" i="3"/>
  <c r="D46" i="3"/>
  <c r="E48" i="1"/>
  <c r="E51" i="1" s="1"/>
  <c r="D51" i="1"/>
  <c r="D59" i="1"/>
  <c r="E59" i="1"/>
  <c r="D47" i="1"/>
  <c r="E47" i="1"/>
  <c r="E50" i="3"/>
  <c r="D50" i="3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H40" i="5" s="1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Y40" i="5"/>
  <c r="AB40" i="5"/>
  <c r="AG40" i="5"/>
  <c r="AK40" i="5"/>
  <c r="AL40" i="5"/>
  <c r="AO40" i="5"/>
  <c r="AT40" i="5"/>
  <c r="AW40" i="5"/>
  <c r="BA40" i="5"/>
  <c r="BE40" i="5"/>
  <c r="BM40" i="5"/>
  <c r="BQ40" i="5"/>
  <c r="BR40" i="5"/>
  <c r="BU40" i="5"/>
  <c r="BZ40" i="5"/>
  <c r="CC40" i="5"/>
  <c r="CG40" i="5"/>
  <c r="CK40" i="5"/>
  <c r="CS40" i="5"/>
  <c r="CW40" i="5"/>
  <c r="CX40" i="5"/>
  <c r="DA40" i="5"/>
  <c r="DJ40" i="5"/>
  <c r="EP40" i="5"/>
  <c r="FE40" i="5"/>
  <c r="FM40" i="5"/>
  <c r="FU40" i="5"/>
  <c r="FV40" i="5"/>
  <c r="C40" i="5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E55" i="5" s="1"/>
  <c r="D40" i="5"/>
  <c r="D44" i="5" s="1"/>
  <c r="E44" i="5" s="1"/>
  <c r="D43" i="5"/>
  <c r="E43" i="5" s="1"/>
  <c r="D56" i="4"/>
  <c r="E56" i="4" s="1"/>
  <c r="D38" i="4"/>
  <c r="E38" i="4" s="1"/>
  <c r="D46" i="4"/>
  <c r="E46" i="4" s="1"/>
  <c r="D47" i="4"/>
  <c r="E47" i="4" s="1"/>
  <c r="D50" i="4"/>
  <c r="E50" i="4" s="1"/>
  <c r="D48" i="4"/>
  <c r="E48" i="4" s="1"/>
  <c r="D51" i="4"/>
  <c r="E51" i="4" s="1"/>
  <c r="D54" i="4"/>
  <c r="E54" i="4" s="1"/>
  <c r="D52" i="4"/>
  <c r="E52" i="4" s="1"/>
  <c r="D39" i="4"/>
  <c r="E39" i="4" s="1"/>
  <c r="D55" i="4"/>
  <c r="E55" i="4" s="1"/>
  <c r="D42" i="4"/>
  <c r="E42" i="4" s="1"/>
  <c r="D40" i="4"/>
  <c r="E40" i="4" s="1"/>
  <c r="D43" i="4"/>
  <c r="E43" i="4" s="1"/>
  <c r="D44" i="4"/>
  <c r="E44" i="4" s="1"/>
  <c r="E59" i="5"/>
  <c r="E61" i="5"/>
  <c r="H40" i="5"/>
  <c r="D45" i="5" s="1"/>
  <c r="D50" i="5" l="1"/>
  <c r="E63" i="1"/>
  <c r="E58" i="5"/>
  <c r="E54" i="5"/>
  <c r="D63" i="1"/>
  <c r="D58" i="5"/>
  <c r="D54" i="5"/>
  <c r="D62" i="3"/>
  <c r="E62" i="5"/>
  <c r="E47" i="5"/>
  <c r="E50" i="5" s="1"/>
  <c r="E62" i="3"/>
  <c r="D62" i="5"/>
  <c r="E45" i="5"/>
  <c r="E46" i="5" s="1"/>
  <c r="D46" i="5"/>
</calcChain>
</file>

<file path=xl/sharedStrings.xml><?xml version="1.0" encoding="utf-8"?>
<sst xmlns="http://schemas.openxmlformats.org/spreadsheetml/2006/main" count="1781" uniqueCount="1408">
  <si>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</si>
  <si>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</si>
  <si>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</si>
  <si>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</si>
  <si>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</si>
  <si>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</si>
  <si>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</si>
  <si>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</si>
  <si>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</si>
  <si>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</si>
  <si>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</si>
  <si>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</si>
  <si>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</si>
  <si>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</si>
  <si>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</si>
  <si>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</si>
  <si>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</si>
  <si>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</si>
  <si>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</si>
  <si>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</si>
  <si>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</si>
  <si>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</si>
  <si>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</si>
  <si>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</si>
  <si>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</si>
  <si>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</si>
  <si>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</si>
  <si>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</si>
  <si>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</si>
  <si>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</si>
  <si>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</si>
  <si>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</si>
  <si>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</si>
  <si>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</si>
  <si>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</si>
  <si>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</si>
  <si>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</si>
  <si>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</si>
  <si>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</si>
  <si>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</si>
  <si>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</si>
  <si>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</si>
  <si>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</si>
  <si>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</si>
  <si>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</si>
  <si>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</si>
  <si>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</si>
  <si>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</si>
  <si>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</si>
  <si>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</si>
  <si>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</si>
  <si>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</si>
  <si>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</si>
  <si>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</si>
  <si>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</si>
  <si>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</si>
  <si>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</si>
  <si>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</si>
  <si>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</si>
  <si>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</si>
  <si>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</si>
  <si>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</si>
  <si>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</si>
  <si>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</si>
  <si>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</si>
  <si>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</si>
  <si>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</si>
  <si>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</si>
  <si>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</si>
  <si>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</si>
  <si>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</si>
  <si>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</si>
  <si>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</si>
  <si>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</si>
  <si>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</si>
  <si>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</si>
  <si>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</si>
  <si>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</si>
  <si>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</si>
  <si>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</si>
  <si>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</si>
  <si>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</si>
  <si>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</si>
  <si>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</si>
  <si>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</si>
  <si>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</si>
  <si>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</si>
  <si>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</si>
  <si>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</si>
  <si>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</si>
  <si>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</si>
  <si>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</si>
  <si>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</si>
  <si>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</si>
  <si>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</si>
  <si>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</si>
  <si>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</si>
  <si>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</si>
  <si>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</si>
  <si>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</si>
  <si>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</si>
  <si>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</si>
  <si>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</si>
  <si>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</si>
  <si>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</si>
  <si>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</si>
  <si>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</si>
  <si>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</si>
  <si>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</si>
  <si>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</si>
  <si>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</si>
  <si>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</si>
  <si>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</si>
  <si>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</si>
  <si>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</si>
  <si>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</si>
  <si>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</si>
  <si>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</si>
  <si>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</si>
  <si>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</si>
  <si>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</si>
  <si>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</si>
  <si>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</si>
  <si>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</si>
  <si>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</si>
  <si>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</si>
  <si>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</si>
  <si>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</si>
  <si>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</si>
  <si>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</si>
  <si>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</si>
  <si>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</si>
  <si>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</si>
  <si>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</si>
  <si>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</si>
  <si>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</si>
  <si>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</si>
  <si>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</si>
  <si>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</si>
  <si>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</si>
  <si>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</si>
  <si>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</si>
  <si>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</si>
  <si>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</si>
  <si>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</si>
  <si>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</si>
  <si>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</si>
  <si>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</si>
  <si>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</si>
  <si>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</si>
  <si>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</si>
  <si>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</si>
  <si>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</si>
  <si>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</si>
  <si>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</si>
  <si>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</si>
  <si>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</si>
  <si>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</si>
  <si>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</si>
  <si>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</si>
  <si>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</si>
  <si>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</si>
  <si>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</si>
  <si>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</si>
  <si>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</si>
  <si>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</si>
  <si>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</si>
  <si>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</si>
  <si>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</si>
  <si>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</si>
  <si>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</si>
  <si>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</si>
  <si>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</si>
  <si>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</si>
  <si>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</si>
  <si>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</si>
  <si>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</si>
  <si>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</si>
  <si>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</si>
  <si>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</si>
  <si>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</si>
  <si>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</si>
  <si>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</si>
  <si>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</si>
  <si>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</si>
  <si>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</si>
  <si>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</si>
  <si>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</si>
  <si>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</si>
  <si>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</si>
  <si>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</si>
  <si>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</si>
  <si>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</si>
  <si>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</si>
  <si>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</si>
  <si>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</si>
  <si>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</si>
  <si>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</si>
  <si>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</si>
  <si>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</si>
  <si>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</si>
  <si>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</si>
  <si>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</si>
  <si>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</si>
  <si>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</si>
  <si>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</si>
  <si>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</si>
  <si>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</si>
  <si>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</si>
  <si>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</si>
  <si>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</si>
  <si>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</si>
  <si>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</si>
  <si>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</si>
  <si>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</si>
  <si>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</si>
  <si>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</si>
  <si>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</si>
  <si>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</si>
  <si>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</si>
  <si>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</si>
  <si>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</si>
  <si>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</si>
  <si>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</si>
  <si>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</si>
  <si>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</si>
  <si>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</si>
  <si>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</si>
  <si>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</si>
  <si>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</si>
  <si>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</si>
  <si>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</si>
  <si>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</si>
  <si>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</si>
  <si>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</si>
  <si>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</si>
  <si>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</si>
  <si>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</si>
  <si>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</si>
  <si>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</si>
  <si>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</si>
  <si>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</si>
  <si>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</si>
  <si>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</si>
  <si>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</si>
  <si>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</si>
  <si>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</si>
  <si>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</si>
  <si>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</si>
  <si>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</si>
  <si>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</si>
  <si>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</si>
  <si>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</si>
  <si>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</si>
  <si>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</si>
  <si>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</si>
  <si>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</si>
  <si>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</si>
  <si>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</si>
  <si>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</si>
  <si>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</si>
  <si>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</si>
  <si>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</si>
  <si>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</si>
  <si>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</si>
  <si>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</si>
  <si>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</si>
  <si>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</si>
  <si>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</si>
  <si>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</si>
  <si>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</si>
  <si>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</si>
  <si>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</si>
  <si>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</si>
  <si>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</si>
  <si>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</si>
  <si>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</si>
  <si>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</si>
  <si>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</si>
  <si>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</si>
  <si>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</si>
  <si>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</si>
  <si>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</si>
  <si>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</si>
  <si>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</si>
  <si>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</si>
  <si>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</si>
  <si>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</si>
  <si>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</si>
  <si>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</si>
  <si>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</si>
  <si>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</si>
  <si>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</si>
  <si>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</si>
  <si>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</si>
  <si>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</si>
  <si>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</si>
  <si>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</si>
  <si>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</si>
  <si>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</si>
  <si>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</si>
  <si>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</si>
  <si>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</si>
  <si>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</si>
  <si>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</si>
  <si>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</si>
  <si>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</si>
  <si>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</si>
  <si>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</si>
  <si>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</si>
  <si>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</si>
  <si>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</si>
  <si>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</si>
  <si>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</si>
  <si>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</si>
  <si>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</si>
  <si>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</si>
  <si>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</si>
  <si>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</si>
  <si>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</si>
  <si>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</si>
  <si>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</si>
  <si>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</si>
  <si>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</si>
  <si>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</si>
  <si>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</si>
  <si>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</si>
  <si>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</si>
  <si>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</si>
  <si>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</si>
  <si>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</si>
  <si>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</si>
  <si>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</si>
  <si>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</si>
  <si>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</si>
  <si>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</si>
  <si>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</si>
  <si>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</si>
  <si>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</si>
  <si>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</si>
  <si>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</si>
  <si>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</si>
  <si>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</si>
  <si>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</si>
  <si>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</si>
  <si>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</si>
  <si>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</si>
  <si>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</si>
  <si>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</si>
  <si>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</si>
  <si>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</si>
  <si>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</si>
  <si>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</si>
  <si>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</si>
  <si>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</si>
  <si>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</si>
  <si>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</si>
  <si>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</si>
  <si>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</si>
  <si>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</si>
  <si>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</si>
  <si>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</si>
  <si>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</si>
  <si>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</si>
  <si>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</si>
  <si>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</si>
  <si>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</si>
  <si>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</si>
  <si>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</si>
  <si>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</si>
  <si>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</si>
  <si>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</si>
  <si>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</si>
  <si>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</si>
  <si>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</si>
  <si>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</si>
  <si>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</si>
  <si>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</si>
  <si>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</si>
  <si>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</si>
  <si>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</si>
  <si>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</si>
  <si>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</si>
  <si>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</si>
  <si>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</si>
  <si>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</si>
  <si>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</si>
  <si>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</si>
  <si>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</si>
  <si>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</si>
  <si>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</si>
  <si>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</si>
  <si>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</si>
  <si>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</si>
  <si>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</si>
  <si>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</si>
  <si>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</si>
  <si>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</si>
  <si>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</si>
  <si>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</si>
  <si>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</si>
  <si>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</si>
  <si>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</si>
  <si>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</si>
  <si>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</si>
  <si>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</si>
  <si>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</si>
  <si>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</si>
  <si>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</si>
  <si>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</si>
  <si>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</si>
  <si>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</si>
  <si>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</si>
  <si>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</si>
  <si>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</si>
  <si>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</si>
  <si>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</si>
  <si>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</si>
  <si>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</si>
  <si>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</si>
  <si>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</si>
  <si>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</si>
  <si>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</si>
  <si>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</si>
  <si>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</si>
  <si>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</si>
  <si>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</si>
  <si>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</si>
  <si>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</si>
  <si>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</si>
  <si>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</si>
  <si>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</si>
  <si>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</si>
  <si>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</si>
  <si>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</si>
  <si>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</si>
  <si>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</si>
  <si>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</si>
  <si>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</si>
  <si>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</si>
  <si>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</si>
  <si>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</si>
  <si>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</si>
  <si>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</si>
  <si>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</si>
  <si>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</si>
  <si>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</si>
  <si>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</si>
  <si>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</si>
  <si>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</si>
  <si>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</si>
  <si>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</si>
  <si>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</si>
  <si>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</si>
  <si>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</si>
  <si>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</si>
  <si>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</si>
  <si>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</si>
  <si>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</si>
  <si>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</si>
  <si>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</si>
  <si>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</si>
  <si>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</si>
  <si>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</si>
  <si>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</si>
  <si>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</si>
  <si>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</si>
  <si>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</si>
  <si>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</si>
  <si>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</si>
  <si>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</si>
  <si>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</si>
  <si>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</si>
  <si>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</si>
  <si>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</si>
  <si>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</si>
  <si>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</si>
  <si>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</si>
  <si>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</si>
  <si>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</si>
  <si>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</si>
  <si>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</si>
  <si>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</si>
  <si>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</si>
  <si>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</si>
  <si>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</si>
  <si>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</si>
  <si>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</si>
  <si>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</si>
  <si>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</si>
  <si>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</si>
  <si>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</si>
  <si>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</si>
  <si>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</si>
  <si>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</si>
  <si>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</si>
  <si>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</si>
  <si>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</si>
  <si>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</si>
  <si>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</si>
  <si>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</si>
  <si>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</si>
  <si>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</si>
  <si>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</si>
  <si>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</si>
  <si>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</si>
  <si>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</si>
  <si>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</si>
  <si>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</si>
  <si>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</si>
  <si>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</si>
  <si>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</si>
  <si>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</si>
  <si>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</si>
  <si>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</si>
  <si>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</si>
  <si>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</si>
  <si>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</si>
  <si>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</si>
  <si>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</si>
  <si>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</si>
  <si>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</si>
  <si>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</si>
  <si>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</si>
  <si>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</si>
  <si>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</si>
  <si>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</si>
  <si>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</si>
  <si>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</si>
  <si>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</si>
  <si>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</si>
  <si>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</si>
  <si>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</si>
  <si>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</si>
  <si>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</si>
  <si>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</si>
  <si>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</si>
  <si>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</si>
  <si>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</si>
  <si>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</si>
  <si>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</si>
  <si>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</si>
  <si>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</si>
  <si>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</si>
  <si>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</si>
  <si>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</si>
  <si>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</si>
  <si>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</si>
  <si>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</si>
  <si>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</si>
  <si>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</si>
  <si>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</si>
  <si>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</si>
  <si>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</si>
  <si>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</si>
  <si>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</si>
  <si>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</si>
  <si>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</si>
  <si>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</si>
  <si>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</si>
  <si>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</si>
  <si>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</si>
  <si>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</si>
  <si>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</si>
  <si>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</si>
  <si>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</si>
  <si>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</si>
  <si>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</si>
  <si>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</si>
  <si>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</si>
  <si>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</si>
  <si>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</si>
  <si>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</si>
  <si>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</si>
  <si>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</si>
  <si>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</si>
  <si>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</si>
  <si>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</si>
  <si>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</si>
  <si>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</si>
  <si>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</si>
  <si>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</si>
  <si>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</si>
  <si>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</si>
  <si>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</si>
  <si>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</si>
  <si>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</si>
  <si>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</si>
  <si>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</si>
  <si>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</si>
  <si>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</si>
  <si>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</si>
  <si>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</si>
  <si>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</si>
  <si>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</si>
  <si>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</si>
  <si>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</si>
  <si>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</si>
  <si>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</si>
  <si>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</si>
  <si>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</si>
  <si>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</si>
  <si>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</si>
  <si>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</si>
  <si>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</si>
  <si>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</si>
  <si>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</si>
  <si>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</si>
  <si>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</si>
  <si>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</si>
  <si>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</si>
  <si>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</si>
  <si>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</si>
  <si>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</si>
  <si>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</si>
  <si>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</si>
  <si>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</si>
  <si>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</si>
  <si>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</si>
  <si>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</si>
  <si>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</si>
  <si>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</si>
  <si>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</si>
  <si>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</si>
  <si>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</si>
  <si>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</si>
  <si>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</si>
  <si>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</si>
  <si>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</si>
  <si>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</si>
  <si>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</si>
  <si>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</si>
  <si>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</si>
  <si>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</si>
  <si>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</si>
  <si>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</si>
  <si>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</si>
  <si>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</si>
  <si>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</si>
  <si>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</si>
  <si>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</si>
  <si>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</si>
  <si>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</si>
  <si>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</si>
  <si>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</si>
  <si>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</si>
  <si>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</si>
  <si>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</si>
  <si>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</si>
  <si>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</si>
  <si>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</si>
  <si>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</si>
  <si>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</si>
  <si>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</si>
  <si>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</si>
  <si>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</si>
  <si>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</si>
  <si>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</si>
  <si>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</si>
  <si>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</si>
  <si>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</si>
  <si>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</si>
  <si>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</si>
  <si>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</si>
  <si>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</si>
  <si>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</si>
  <si>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</si>
  <si>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</si>
  <si>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</si>
  <si>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</si>
  <si>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</si>
  <si>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</si>
  <si>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</si>
  <si>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</si>
  <si>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</si>
  <si>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</si>
  <si>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</si>
  <si>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</si>
  <si>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</si>
  <si>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</si>
  <si>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</si>
  <si>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</si>
  <si>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</si>
  <si>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</si>
  <si>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</si>
  <si>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</si>
  <si>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</si>
  <si>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</si>
  <si>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</si>
  <si>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</si>
  <si>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</si>
  <si>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</si>
  <si>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</si>
  <si>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</si>
  <si>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</si>
  <si>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</si>
  <si>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</si>
  <si>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</si>
  <si>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</si>
  <si>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</si>
  <si>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</si>
  <si>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</si>
  <si>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</si>
  <si>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</si>
  <si>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</si>
  <si>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</si>
  <si>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</si>
  <si>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</si>
  <si>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</si>
  <si>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</si>
  <si>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</si>
  <si>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</si>
  <si>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</si>
  <si>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</si>
  <si>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</si>
  <si>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</si>
  <si>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</si>
  <si>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</si>
  <si>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</si>
  <si>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</si>
  <si>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</si>
  <si>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</si>
  <si>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</si>
  <si>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</si>
  <si>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</si>
  <si>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</si>
  <si>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</si>
  <si>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</si>
  <si>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</si>
  <si>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</si>
  <si>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</si>
  <si>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</si>
  <si>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</si>
  <si>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</si>
  <si>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</si>
  <si>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</si>
  <si>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</si>
  <si>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</si>
  <si>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</si>
  <si>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</si>
  <si>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</si>
  <si>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</si>
  <si>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</si>
  <si>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</si>
  <si>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</si>
  <si>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</si>
  <si>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</si>
  <si>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</si>
  <si>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</si>
  <si>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</si>
  <si>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</si>
  <si>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</si>
  <si>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</si>
  <si>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</si>
  <si>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</si>
  <si>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</si>
  <si>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</si>
  <si>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</si>
  <si>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</si>
  <si>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</si>
  <si>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</si>
  <si>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</si>
  <si>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</si>
  <si>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</si>
  <si>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</si>
  <si>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</si>
  <si>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</si>
  <si>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</si>
  <si>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</si>
  <si>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</si>
  <si>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</si>
  <si>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</si>
  <si>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</si>
  <si>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</si>
  <si>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</si>
  <si>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</si>
  <si>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</si>
  <si>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</si>
  <si>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</si>
  <si>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</si>
  <si>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</si>
  <si>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</si>
  <si>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</si>
  <si>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</si>
  <si>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</si>
  <si>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</si>
  <si>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</si>
  <si>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</si>
  <si>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</si>
  <si>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</si>
  <si>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</si>
  <si>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</si>
  <si>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</si>
  <si>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</si>
  <si>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</si>
  <si>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</si>
  <si>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</si>
  <si>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</si>
  <si>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</si>
  <si>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</si>
  <si>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</si>
  <si>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</si>
  <si>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</si>
  <si>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</si>
  <si>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</si>
  <si>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</si>
  <si>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</si>
  <si>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</si>
  <si>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</si>
  <si>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</si>
  <si>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</si>
  <si>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</si>
  <si>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</si>
  <si>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</si>
  <si>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</si>
  <si>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</si>
  <si>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</si>
  <si>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</si>
  <si>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</si>
  <si>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</si>
  <si>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</si>
  <si>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</si>
  <si>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</si>
  <si>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</si>
  <si>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</si>
  <si>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</si>
  <si>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</si>
  <si>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</si>
  <si>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</si>
  <si>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</si>
  <si>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</si>
  <si>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</si>
  <si>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</si>
  <si>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</si>
  <si>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</si>
  <si>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</si>
  <si>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</si>
  <si>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</si>
  <si>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</si>
  <si>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</si>
  <si>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</si>
  <si>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</si>
  <si>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</si>
  <si>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</si>
  <si>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</si>
  <si>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</si>
  <si>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</si>
  <si>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</si>
  <si>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</si>
  <si>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</si>
  <si>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</si>
  <si>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</si>
  <si>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</si>
  <si>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</si>
  <si>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</si>
  <si>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</si>
  <si>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</si>
  <si>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</si>
  <si>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</si>
  <si>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</si>
  <si>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</si>
  <si>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</si>
  <si>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</si>
  <si>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</si>
  <si>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</si>
  <si>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</si>
  <si>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</si>
  <si>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</si>
  <si>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</si>
  <si>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</si>
  <si>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</si>
  <si>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</si>
  <si>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</si>
  <si>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</si>
  <si>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</si>
  <si>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</si>
  <si>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</si>
  <si>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</si>
  <si>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</si>
  <si>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</si>
  <si>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</si>
  <si>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</si>
  <si>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</si>
  <si>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</si>
  <si>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</si>
  <si>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</si>
  <si>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</si>
  <si>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</si>
  <si>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</si>
  <si>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</si>
  <si>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</si>
  <si>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</si>
  <si>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</si>
  <si>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</si>
  <si>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</si>
  <si>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</si>
  <si>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</si>
  <si>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</si>
  <si>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</si>
  <si>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</si>
  <si>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</si>
  <si>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</si>
  <si>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</si>
  <si>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</si>
  <si>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</si>
  <si>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</si>
  <si>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</si>
  <si>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</si>
  <si>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</si>
  <si>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</si>
  <si>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</si>
  <si>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</si>
  <si>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</si>
  <si>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</si>
  <si>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</si>
  <si>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</si>
  <si>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</si>
  <si>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</si>
  <si>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</si>
  <si>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</si>
  <si>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</si>
  <si>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</si>
  <si>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</si>
  <si>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</si>
  <si>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</si>
  <si>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</si>
  <si>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</si>
  <si>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</si>
  <si>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</si>
  <si>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</si>
  <si>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</si>
  <si>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</si>
  <si>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</si>
  <si>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</si>
  <si>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</si>
  <si>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</si>
  <si>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</si>
  <si>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</si>
  <si>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</si>
  <si>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</si>
  <si>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</si>
  <si>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</si>
  <si>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</si>
  <si>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</si>
  <si>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</si>
  <si>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</si>
  <si>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</si>
  <si>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</si>
  <si>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</si>
  <si>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</si>
  <si>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</si>
  <si>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</si>
  <si>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</si>
  <si>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</si>
  <si>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</si>
  <si>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</si>
  <si>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</si>
  <si>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</si>
  <si>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</si>
  <si>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</si>
  <si>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</si>
  <si>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</si>
  <si>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</si>
  <si>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</si>
  <si>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</si>
  <si>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</si>
  <si>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</si>
  <si>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</si>
  <si>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</si>
  <si>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</si>
  <si>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</si>
  <si>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</si>
  <si>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</si>
  <si>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</si>
  <si>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</si>
  <si>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</si>
  <si>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</si>
  <si>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</si>
  <si>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</si>
  <si>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</si>
  <si>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</si>
  <si>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</si>
  <si>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</si>
  <si>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</si>
  <si>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</si>
  <si>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</si>
  <si>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</si>
  <si>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</si>
  <si>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</si>
  <si>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</si>
  <si>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</si>
  <si>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</si>
  <si>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</si>
  <si>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</si>
  <si>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</si>
  <si>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</si>
  <si>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</si>
  <si>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</si>
  <si>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</si>
  <si>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</si>
  <si>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</si>
  <si>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</si>
  <si>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</si>
  <si>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</si>
  <si>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</si>
  <si>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</si>
  <si>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</si>
  <si>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</si>
  <si>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</si>
  <si>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</si>
  <si>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</si>
  <si>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</si>
  <si>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</si>
  <si>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</si>
  <si>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</si>
  <si>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</si>
  <si>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</si>
  <si>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</si>
  <si>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</si>
  <si>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</si>
  <si>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</si>
  <si>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</si>
  <si>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</si>
  <si>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</si>
  <si>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</si>
  <si>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</si>
  <si>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</si>
  <si>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</si>
  <si>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</si>
  <si>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</si>
  <si>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</si>
  <si>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</si>
  <si>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</si>
  <si>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</si>
  <si>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</si>
  <si>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</si>
  <si>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</si>
  <si>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</si>
  <si>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</si>
  <si>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</si>
  <si>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</si>
  <si>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</si>
  <si>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</si>
  <si>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</si>
  <si>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</si>
  <si>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</si>
  <si>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</si>
  <si>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</si>
  <si>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</si>
  <si>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</si>
  <si>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</si>
  <si>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</si>
  <si>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</si>
  <si>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</si>
  <si>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</si>
  <si>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</si>
  <si>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</si>
  <si>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</si>
  <si>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</si>
  <si>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</si>
  <si>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</si>
  <si>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</si>
  <si>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</si>
  <si>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</si>
  <si>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</si>
  <si>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</si>
  <si>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</si>
  <si>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</si>
  <si>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</si>
  <si>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</si>
  <si>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</si>
  <si>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</si>
  <si>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</si>
  <si>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</si>
  <si>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</si>
  <si>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</si>
  <si>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</si>
  <si>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</si>
  <si>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</si>
  <si>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</si>
  <si>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</si>
  <si>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</si>
  <si>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</si>
  <si>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</si>
  <si>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</si>
  <si>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</si>
  <si>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</si>
  <si>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</si>
  <si>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</si>
  <si>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</si>
  <si>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</si>
  <si>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</si>
  <si>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</si>
  <si>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</si>
  <si>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</si>
  <si>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</si>
  <si>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</si>
  <si>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</si>
  <si>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</si>
  <si>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</si>
  <si>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</si>
  <si>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</si>
  <si>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</si>
  <si>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</si>
  <si>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</si>
  <si>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</si>
  <si>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</si>
  <si>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</si>
  <si>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</si>
  <si>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</si>
  <si>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</si>
  <si>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</si>
  <si>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</si>
  <si>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</si>
  <si>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</si>
  <si>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</si>
  <si>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</si>
  <si>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</si>
  <si>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</si>
  <si>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</si>
  <si>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</si>
  <si>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</si>
  <si>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</si>
  <si>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</si>
  <si>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</si>
  <si>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</si>
  <si>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</si>
  <si>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</si>
  <si>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</si>
  <si>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</si>
  <si>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</si>
  <si>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</si>
  <si>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</si>
  <si>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</si>
  <si>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</si>
  <si>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</si>
  <si>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</si>
  <si>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</si>
  <si>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</si>
  <si>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</si>
  <si>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</si>
  <si>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</si>
  <si>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</si>
  <si>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</si>
  <si>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</si>
  <si>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</si>
  <si>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</si>
  <si>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</si>
  <si>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</si>
  <si>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</si>
  <si>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</si>
  <si>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</si>
  <si>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</si>
  <si>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</si>
  <si>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</si>
  <si>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</si>
  <si>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</si>
  <si>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</si>
  <si>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</si>
  <si>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</si>
  <si>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</si>
  <si>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</si>
  <si>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</si>
  <si>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</si>
  <si>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</si>
  <si>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</si>
  <si>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</si>
  <si>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</si>
  <si>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</si>
  <si>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</si>
  <si>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</si>
  <si>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</si>
  <si>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</si>
  <si>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</si>
  <si>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</si>
  <si>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</si>
  <si>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</si>
  <si>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</si>
  <si>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</si>
  <si>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</si>
  <si>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</si>
  <si>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</si>
  <si>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</si>
  <si>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</si>
  <si>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</si>
  <si>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</si>
  <si>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</si>
  <si>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</si>
  <si>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</si>
  <si>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</si>
  <si>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</si>
  <si>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</si>
  <si>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</si>
  <si>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</si>
  <si>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</si>
  <si>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</si>
  <si>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</si>
  <si>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</si>
  <si>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</si>
  <si>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</si>
  <si>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</si>
  <si>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</si>
  <si>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</si>
  <si>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</si>
  <si>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</si>
  <si>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</si>
  <si>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</si>
  <si>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</si>
  <si>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</si>
  <si>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</si>
  <si>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</si>
  <si>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</si>
  <si>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</si>
  <si>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</si>
  <si>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</si>
  <si>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</si>
  <si>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</si>
  <si>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</si>
  <si>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</si>
  <si>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</si>
  <si>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</si>
  <si>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</si>
  <si>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</si>
  <si>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</si>
  <si>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</si>
  <si>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</si>
  <si>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</si>
  <si>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</si>
  <si>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</si>
  <si>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</si>
  <si>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</si>
  <si>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</si>
  <si>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</si>
  <si>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</si>
  <si>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</si>
  <si>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</si>
  <si>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</si>
  <si>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</si>
  <si>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</si>
  <si>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</si>
  <si>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</si>
  <si>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</si>
  <si>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</si>
  <si>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</si>
  <si>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</si>
  <si>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</si>
  <si>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</si>
  <si>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</si>
  <si>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</si>
  <si>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</si>
  <si>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</si>
  <si>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</si>
  <si>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</si>
  <si>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</si>
  <si>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</si>
  <si>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</si>
  <si>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</si>
  <si>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</si>
  <si>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</si>
  <si>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</si>
  <si>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</si>
  <si>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</si>
  <si>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</si>
  <si>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</si>
  <si>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</si>
  <si>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</si>
  <si>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</si>
  <si>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</si>
  <si>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</si>
  <si>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</si>
  <si>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</si>
  <si>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</si>
  <si>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</si>
  <si>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</si>
  <si>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</si>
  <si>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</si>
  <si>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</si>
  <si>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</si>
  <si>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</si>
  <si>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</si>
  <si>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</si>
  <si>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</si>
  <si>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</si>
  <si>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</si>
  <si>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</si>
  <si>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</si>
  <si>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</si>
  <si>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</si>
  <si>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</si>
  <si>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</si>
  <si>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</si>
  <si>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</si>
  <si>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</si>
  <si>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</si>
  <si>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</si>
  <si>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</si>
  <si>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</si>
  <si>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</si>
  <si>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</si>
  <si>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</si>
  <si>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</si>
  <si>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</si>
  <si>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</si>
  <si>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</si>
  <si>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</si>
  <si>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</si>
  <si>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</si>
  <si>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</si>
  <si>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</si>
  <si>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</si>
  <si>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</si>
  <si>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</si>
  <si>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</si>
  <si>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</si>
  <si>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</si>
  <si>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</si>
  <si>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</si>
  <si>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</si>
  <si>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</si>
  <si>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</si>
  <si>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</si>
  <si>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</si>
  <si>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</si>
  <si>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</si>
  <si>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</si>
  <si>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</si>
  <si>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</si>
  <si>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</si>
  <si>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</si>
  <si>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</si>
  <si>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</si>
  <si>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</si>
  <si>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</si>
  <si>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</si>
  <si>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</si>
  <si>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</si>
  <si>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</si>
  <si>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</si>
  <si>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</si>
  <si>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</si>
  <si>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</si>
  <si>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</si>
  <si>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</si>
  <si>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</si>
  <si>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</si>
  <si>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</si>
  <si>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</si>
  <si>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</si>
  <si>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</si>
  <si>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</si>
  <si>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</si>
  <si>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</si>
  <si>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</si>
  <si>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</si>
  <si>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</si>
  <si>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</si>
  <si>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</si>
  <si>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</si>
  <si>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</si>
  <si>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</si>
  <si>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</si>
  <si>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</si>
  <si>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</si>
  <si>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</si>
  <si>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</si>
  <si>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</si>
  <si>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</si>
  <si>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</si>
  <si>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</si>
  <si>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</si>
  <si>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</si>
  <si>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</si>
  <si>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</si>
  <si>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</si>
  <si>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</si>
  <si>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</si>
  <si>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</si>
  <si>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</si>
  <si>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</si>
  <si>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</si>
  <si>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Ялуан Айым</t>
  </si>
  <si>
    <t>Сейтқали Айғаным</t>
  </si>
  <si>
    <t>Жанабек Жанайым</t>
  </si>
  <si>
    <t>Данабек Мадина</t>
  </si>
  <si>
    <t>Дюсенгалиев Азат</t>
  </si>
  <si>
    <t>Әлібек Айлин</t>
  </si>
  <si>
    <t>Бауыржанова Әмина</t>
  </si>
  <si>
    <t>Амантай Алихан</t>
  </si>
  <si>
    <t>Нурлан Нурия</t>
  </si>
  <si>
    <t>Жиесов Хамзат</t>
  </si>
  <si>
    <t>Жумашева Медина</t>
  </si>
  <si>
    <t>Оспан Аңсар</t>
  </si>
  <si>
    <t xml:space="preserve">Бейкелдіұлы Ахмет </t>
  </si>
  <si>
    <t>Таубаева Раяна</t>
  </si>
  <si>
    <t>Испаев Алижан</t>
  </si>
  <si>
    <t>Хайролла Раяна</t>
  </si>
  <si>
    <t>Асқат Ару</t>
  </si>
  <si>
    <t xml:space="preserve">Жұмагелді Нұрхан </t>
  </si>
  <si>
    <t>Тыныштықбай Көркем</t>
  </si>
  <si>
    <t xml:space="preserve">Жұма Таңшолпан </t>
  </si>
  <si>
    <t xml:space="preserve">Матабай Раяна </t>
  </si>
  <si>
    <t>Серікұлы Дияр</t>
  </si>
  <si>
    <t>Ахмад Муслим</t>
  </si>
  <si>
    <t>Шыныбекова  Аянат</t>
  </si>
  <si>
    <t>Достан Омар</t>
  </si>
  <si>
    <t>Серік Нартай</t>
  </si>
  <si>
    <t xml:space="preserve">                                  Оқу жылы: ______2023______                              Топ: __Балбөбек___________                Өткізу кезеңі:_____Қырқүйек___________           Өткізу 1-10мерзімі:______________</t>
  </si>
  <si>
    <t xml:space="preserve">                                  Оқу жылы: ___________                              Топ: _____________                Өткізу кезеңі:  ______________       Өткізу мерзімі:_____________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</si>
</sst>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0" fontId="0" fillId="0" borderId="2" xfId="0" applyBorder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'кіші топ '!$D$45:$D$64</c:f>
              <c:numCache>
                <c:formatCode>0.0</c:formatCode>
                <c:ptCount val="20"/>
                <c:pt idx="0">
                  <c:v>0</c:v>
                </c:pt>
                <c:pt idx="1">
                  <c:v>36.53846153846154</c:v>
                </c:pt>
                <c:pt idx="2">
                  <c:v>63.461538461538467</c:v>
                </c:pt>
                <c:pt idx="4">
                  <c:v>0</c:v>
                </c:pt>
                <c:pt idx="5" formatCode="0">
                  <c:v>43.749999999999993</c:v>
                </c:pt>
                <c:pt idx="6">
                  <c:v>56.250000000000007</c:v>
                </c:pt>
                <c:pt idx="8">
                  <c:v>0</c:v>
                </c:pt>
                <c:pt idx="9">
                  <c:v>41.346153846153847</c:v>
                </c:pt>
                <c:pt idx="10">
                  <c:v>58.65384615384616</c:v>
                </c:pt>
                <c:pt idx="12">
                  <c:v>0</c:v>
                </c:pt>
                <c:pt idx="13">
                  <c:v>44.42307692307692</c:v>
                </c:pt>
                <c:pt idx="14" formatCode="0">
                  <c:v>55.576923076923073</c:v>
                </c:pt>
                <c:pt idx="16">
                  <c:v>0</c:v>
                </c:pt>
                <c:pt idx="17">
                  <c:v>33.653846153846153</c:v>
                </c:pt>
                <c:pt idx="18">
                  <c:v>66.34615384615384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265280"/>
        <c:axId val="177271168"/>
      </c:barChart>
      <c:catAx>
        <c:axId val="177265280"/>
        <c:scaling>
          <c:orientation val="minMax"/>
        </c:scaling>
        <c:delete val="0"/>
        <c:axPos val="b"/>
        <c:majorTickMark val="out"/>
        <c:minorTickMark val="none"/>
        <c:tickLblPos val="nextTo"/>
        <c:crossAx val="177271168"/>
        <c:crosses val="autoZero"/>
        <c:auto val="1"/>
        <c:lblAlgn val="ctr"/>
        <c:lblOffset val="100"/>
        <c:noMultiLvlLbl val="0"/>
      </c:catAx>
      <c:valAx>
        <c:axId val="17727116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72652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"Балапан"</a:t>
            </a:r>
            <a:r>
              <a:rPr lang="ru-RU" baseline="0"/>
              <a:t> ортаңғы тобы</a:t>
            </a:r>
            <a:endParaRPr lang="ru-RU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'ортаңғы топ'!$D$43:$D$62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General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General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General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CA-48AF-8F3A-826FC1AE5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546496"/>
        <c:axId val="213548416"/>
        <c:axId val="0"/>
      </c:bar3DChart>
      <c:catAx>
        <c:axId val="213546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548416"/>
        <c:crosses val="autoZero"/>
        <c:auto val="1"/>
        <c:lblAlgn val="ctr"/>
        <c:lblOffset val="100"/>
        <c:noMultiLvlLbl val="0"/>
      </c:catAx>
      <c:valAx>
        <c:axId val="21354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54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'ересек топ'!$D$38:$D$57</c:f>
              <c:numCache>
                <c:formatCode>0.0</c:formatCode>
                <c:ptCount val="20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4" formatCode="0">
                  <c:v>0</c:v>
                </c:pt>
                <c:pt idx="5">
                  <c:v>0</c:v>
                </c:pt>
                <c:pt idx="6">
                  <c:v>0</c:v>
                </c:pt>
                <c:pt idx="8" formatCode="0">
                  <c:v>0</c:v>
                </c:pt>
                <c:pt idx="9">
                  <c:v>0</c:v>
                </c:pt>
                <c:pt idx="10">
                  <c:v>0</c:v>
                </c:pt>
                <c:pt idx="12" formatCode="0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 formatCode="0">
                  <c:v>0</c:v>
                </c:pt>
                <c:pt idx="1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3709184"/>
        <c:axId val="213710720"/>
        <c:axId val="0"/>
      </c:bar3DChart>
      <c:catAx>
        <c:axId val="213709184"/>
        <c:scaling>
          <c:orientation val="minMax"/>
        </c:scaling>
        <c:delete val="0"/>
        <c:axPos val="b"/>
        <c:majorTickMark val="out"/>
        <c:minorTickMark val="none"/>
        <c:tickLblPos val="nextTo"/>
        <c:crossAx val="213710720"/>
        <c:crosses val="autoZero"/>
        <c:auto val="1"/>
        <c:lblAlgn val="ctr"/>
        <c:lblOffset val="100"/>
        <c:noMultiLvlLbl val="0"/>
      </c:catAx>
      <c:valAx>
        <c:axId val="213710720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213709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514349</xdr:colOff>
      <xdr:row>46</xdr:row>
      <xdr:rowOff>95250</xdr:rowOff>
    </xdr:from>
    <xdr:to>
      <xdr:col>15</xdr:col>
      <xdr:colOff>466725</xdr:colOff>
      <xdr:row>63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44</xdr:row>
      <xdr:rowOff>100012</xdr:rowOff>
    </xdr:from>
    <xdr:to>
      <xdr:col>17</xdr:col>
      <xdr:colOff>590550</xdr:colOff>
      <xdr:row>62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3A38D895-186C-99A3-30EE-8275AC9C6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36</xdr:row>
      <xdr:rowOff>114301</xdr:rowOff>
    </xdr:from>
    <xdr:to>
      <xdr:col>16</xdr:col>
      <xdr:colOff>152400</xdr:colOff>
      <xdr:row>55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5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6" t="s">
        <v>837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44" t="s">
        <v>2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55" t="s">
        <v>88</v>
      </c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42" t="s">
        <v>115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4" t="s">
        <v>115</v>
      </c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57" t="s">
        <v>138</v>
      </c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</row>
    <row r="5" spans="1:254" ht="15" customHeight="1" x14ac:dyDescent="0.25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s">
        <v>56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 t="s">
        <v>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 t="s">
        <v>89</v>
      </c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3" t="s">
        <v>116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117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5" t="s">
        <v>139</v>
      </c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</row>
    <row r="6" spans="1:254" ht="10.15" hidden="1" customHeight="1" x14ac:dyDescent="0.25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3"/>
      <c r="B11" s="53"/>
      <c r="C11" s="46" t="s">
        <v>846</v>
      </c>
      <c r="D11" s="46"/>
      <c r="E11" s="46"/>
      <c r="F11" s="46"/>
      <c r="G11" s="46"/>
      <c r="H11" s="46"/>
      <c r="I11" s="46"/>
      <c r="J11" s="46"/>
      <c r="K11" s="46"/>
      <c r="L11" s="46" t="s">
        <v>849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 t="s">
        <v>846</v>
      </c>
      <c r="Y11" s="46"/>
      <c r="Z11" s="46"/>
      <c r="AA11" s="46"/>
      <c r="AB11" s="46"/>
      <c r="AC11" s="46"/>
      <c r="AD11" s="46"/>
      <c r="AE11" s="46"/>
      <c r="AF11" s="46"/>
      <c r="AG11" s="46" t="s">
        <v>849</v>
      </c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2" t="s">
        <v>846</v>
      </c>
      <c r="AT11" s="42"/>
      <c r="AU11" s="42"/>
      <c r="AV11" s="42"/>
      <c r="AW11" s="42"/>
      <c r="AX11" s="42"/>
      <c r="AY11" s="42" t="s">
        <v>849</v>
      </c>
      <c r="AZ11" s="42"/>
      <c r="BA11" s="42"/>
      <c r="BB11" s="42"/>
      <c r="BC11" s="42"/>
      <c r="BD11" s="42"/>
      <c r="BE11" s="42"/>
      <c r="BF11" s="42"/>
      <c r="BG11" s="42"/>
      <c r="BH11" s="42" t="s">
        <v>846</v>
      </c>
      <c r="BI11" s="42"/>
      <c r="BJ11" s="42"/>
      <c r="BK11" s="42"/>
      <c r="BL11" s="42"/>
      <c r="BM11" s="42"/>
      <c r="BN11" s="42" t="s">
        <v>849</v>
      </c>
      <c r="BO11" s="42"/>
      <c r="BP11" s="42"/>
      <c r="BQ11" s="42"/>
      <c r="BR11" s="42"/>
      <c r="BS11" s="42"/>
      <c r="BT11" s="42"/>
      <c r="BU11" s="42"/>
      <c r="BV11" s="42"/>
      <c r="BW11" s="42" t="s">
        <v>846</v>
      </c>
      <c r="BX11" s="42"/>
      <c r="BY11" s="42"/>
      <c r="BZ11" s="42"/>
      <c r="CA11" s="42"/>
      <c r="CB11" s="42"/>
      <c r="CC11" s="42" t="s">
        <v>849</v>
      </c>
      <c r="CD11" s="42"/>
      <c r="CE11" s="42"/>
      <c r="CF11" s="42"/>
      <c r="CG11" s="42"/>
      <c r="CH11" s="42"/>
      <c r="CI11" s="42" t="s">
        <v>846</v>
      </c>
      <c r="CJ11" s="42"/>
      <c r="CK11" s="42"/>
      <c r="CL11" s="42"/>
      <c r="CM11" s="42"/>
      <c r="CN11" s="42"/>
      <c r="CO11" s="42"/>
      <c r="CP11" s="42"/>
      <c r="CQ11" s="42"/>
      <c r="CR11" s="42" t="s">
        <v>849</v>
      </c>
      <c r="CS11" s="42"/>
      <c r="CT11" s="42"/>
      <c r="CU11" s="42"/>
      <c r="CV11" s="42"/>
      <c r="CW11" s="42"/>
      <c r="CX11" s="42"/>
      <c r="CY11" s="42"/>
      <c r="CZ11" s="42"/>
      <c r="DA11" s="42" t="s">
        <v>846</v>
      </c>
      <c r="DB11" s="42"/>
      <c r="DC11" s="42"/>
      <c r="DD11" s="42"/>
      <c r="DE11" s="42"/>
      <c r="DF11" s="42"/>
      <c r="DG11" s="42" t="s">
        <v>849</v>
      </c>
      <c r="DH11" s="42"/>
      <c r="DI11" s="42"/>
      <c r="DJ11" s="42"/>
      <c r="DK11" s="42"/>
      <c r="DL11" s="42"/>
      <c r="DM11" s="42"/>
      <c r="DN11" s="42"/>
      <c r="DO11" s="42"/>
    </row>
    <row r="12" spans="1:254" ht="15.6" customHeight="1" x14ac:dyDescent="0.25">
      <c r="A12" s="53"/>
      <c r="B12" s="53"/>
      <c r="C12" s="47" t="s">
        <v>22</v>
      </c>
      <c r="D12" s="47" t="s">
        <v>5</v>
      </c>
      <c r="E12" s="47" t="s">
        <v>6</v>
      </c>
      <c r="F12" s="47" t="s">
        <v>26</v>
      </c>
      <c r="G12" s="47" t="s">
        <v>7</v>
      </c>
      <c r="H12" s="47" t="s">
        <v>8</v>
      </c>
      <c r="I12" s="47" t="s">
        <v>23</v>
      </c>
      <c r="J12" s="47" t="s">
        <v>9</v>
      </c>
      <c r="K12" s="47" t="s">
        <v>10</v>
      </c>
      <c r="L12" s="47" t="s">
        <v>28</v>
      </c>
      <c r="M12" s="47" t="s">
        <v>6</v>
      </c>
      <c r="N12" s="47" t="s">
        <v>12</v>
      </c>
      <c r="O12" s="47" t="s">
        <v>24</v>
      </c>
      <c r="P12" s="47" t="s">
        <v>10</v>
      </c>
      <c r="Q12" s="47" t="s">
        <v>13</v>
      </c>
      <c r="R12" s="47" t="s">
        <v>25</v>
      </c>
      <c r="S12" s="47" t="s">
        <v>12</v>
      </c>
      <c r="T12" s="47" t="s">
        <v>7</v>
      </c>
      <c r="U12" s="47" t="s">
        <v>36</v>
      </c>
      <c r="V12" s="47" t="s">
        <v>14</v>
      </c>
      <c r="W12" s="47" t="s">
        <v>9</v>
      </c>
      <c r="X12" s="47" t="s">
        <v>44</v>
      </c>
      <c r="Y12" s="47"/>
      <c r="Z12" s="47"/>
      <c r="AA12" s="47" t="s">
        <v>45</v>
      </c>
      <c r="AB12" s="47"/>
      <c r="AC12" s="47"/>
      <c r="AD12" s="47" t="s">
        <v>46</v>
      </c>
      <c r="AE12" s="47"/>
      <c r="AF12" s="47"/>
      <c r="AG12" s="47" t="s">
        <v>47</v>
      </c>
      <c r="AH12" s="47"/>
      <c r="AI12" s="47"/>
      <c r="AJ12" s="47" t="s">
        <v>48</v>
      </c>
      <c r="AK12" s="47"/>
      <c r="AL12" s="47"/>
      <c r="AM12" s="47" t="s">
        <v>49</v>
      </c>
      <c r="AN12" s="47"/>
      <c r="AO12" s="47"/>
      <c r="AP12" s="45" t="s">
        <v>50</v>
      </c>
      <c r="AQ12" s="45"/>
      <c r="AR12" s="45"/>
      <c r="AS12" s="47" t="s">
        <v>51</v>
      </c>
      <c r="AT12" s="47"/>
      <c r="AU12" s="47"/>
      <c r="AV12" s="47" t="s">
        <v>52</v>
      </c>
      <c r="AW12" s="47"/>
      <c r="AX12" s="47"/>
      <c r="AY12" s="47" t="s">
        <v>53</v>
      </c>
      <c r="AZ12" s="47"/>
      <c r="BA12" s="47"/>
      <c r="BB12" s="47" t="s">
        <v>54</v>
      </c>
      <c r="BC12" s="47"/>
      <c r="BD12" s="47"/>
      <c r="BE12" s="47" t="s">
        <v>55</v>
      </c>
      <c r="BF12" s="47"/>
      <c r="BG12" s="47"/>
      <c r="BH12" s="45" t="s">
        <v>90</v>
      </c>
      <c r="BI12" s="45"/>
      <c r="BJ12" s="45"/>
      <c r="BK12" s="45" t="s">
        <v>91</v>
      </c>
      <c r="BL12" s="45"/>
      <c r="BM12" s="45"/>
      <c r="BN12" s="45" t="s">
        <v>92</v>
      </c>
      <c r="BO12" s="45"/>
      <c r="BP12" s="45"/>
      <c r="BQ12" s="45" t="s">
        <v>93</v>
      </c>
      <c r="BR12" s="45"/>
      <c r="BS12" s="45"/>
      <c r="BT12" s="45" t="s">
        <v>94</v>
      </c>
      <c r="BU12" s="45"/>
      <c r="BV12" s="45"/>
      <c r="BW12" s="45" t="s">
        <v>105</v>
      </c>
      <c r="BX12" s="45"/>
      <c r="BY12" s="45"/>
      <c r="BZ12" s="45" t="s">
        <v>106</v>
      </c>
      <c r="CA12" s="45"/>
      <c r="CB12" s="45"/>
      <c r="CC12" s="45" t="s">
        <v>107</v>
      </c>
      <c r="CD12" s="45"/>
      <c r="CE12" s="45"/>
      <c r="CF12" s="45" t="s">
        <v>108</v>
      </c>
      <c r="CG12" s="45"/>
      <c r="CH12" s="45"/>
      <c r="CI12" s="45" t="s">
        <v>109</v>
      </c>
      <c r="CJ12" s="45"/>
      <c r="CK12" s="45"/>
      <c r="CL12" s="45" t="s">
        <v>110</v>
      </c>
      <c r="CM12" s="45"/>
      <c r="CN12" s="45"/>
      <c r="CO12" s="45" t="s">
        <v>111</v>
      </c>
      <c r="CP12" s="45"/>
      <c r="CQ12" s="45"/>
      <c r="CR12" s="45" t="s">
        <v>112</v>
      </c>
      <c r="CS12" s="45"/>
      <c r="CT12" s="45"/>
      <c r="CU12" s="45" t="s">
        <v>113</v>
      </c>
      <c r="CV12" s="45"/>
      <c r="CW12" s="45"/>
      <c r="CX12" s="45" t="s">
        <v>114</v>
      </c>
      <c r="CY12" s="45"/>
      <c r="CZ12" s="45"/>
      <c r="DA12" s="45" t="s">
        <v>140</v>
      </c>
      <c r="DB12" s="45"/>
      <c r="DC12" s="45"/>
      <c r="DD12" s="45" t="s">
        <v>141</v>
      </c>
      <c r="DE12" s="45"/>
      <c r="DF12" s="45"/>
      <c r="DG12" s="45" t="s">
        <v>142</v>
      </c>
      <c r="DH12" s="45"/>
      <c r="DI12" s="45"/>
      <c r="DJ12" s="45" t="s">
        <v>143</v>
      </c>
      <c r="DK12" s="45"/>
      <c r="DL12" s="45"/>
      <c r="DM12" s="45" t="s">
        <v>144</v>
      </c>
      <c r="DN12" s="45"/>
      <c r="DO12" s="45"/>
    </row>
    <row r="13" spans="1:254" ht="60" customHeight="1" x14ac:dyDescent="0.25">
      <c r="A13" s="53"/>
      <c r="B13" s="53"/>
      <c r="C13" s="52" t="s">
        <v>843</v>
      </c>
      <c r="D13" s="52"/>
      <c r="E13" s="52"/>
      <c r="F13" s="52" t="s">
        <v>1338</v>
      </c>
      <c r="G13" s="52"/>
      <c r="H13" s="52"/>
      <c r="I13" s="52" t="s">
        <v>29</v>
      </c>
      <c r="J13" s="52"/>
      <c r="K13" s="52"/>
      <c r="L13" s="52" t="s">
        <v>37</v>
      </c>
      <c r="M13" s="52"/>
      <c r="N13" s="52"/>
      <c r="O13" s="52" t="s">
        <v>39</v>
      </c>
      <c r="P13" s="52"/>
      <c r="Q13" s="52"/>
      <c r="R13" s="52" t="s">
        <v>40</v>
      </c>
      <c r="S13" s="52"/>
      <c r="T13" s="52"/>
      <c r="U13" s="52" t="s">
        <v>43</v>
      </c>
      <c r="V13" s="52"/>
      <c r="W13" s="52"/>
      <c r="X13" s="52" t="s">
        <v>850</v>
      </c>
      <c r="Y13" s="52"/>
      <c r="Z13" s="52"/>
      <c r="AA13" s="52" t="s">
        <v>852</v>
      </c>
      <c r="AB13" s="52"/>
      <c r="AC13" s="52"/>
      <c r="AD13" s="52" t="s">
        <v>854</v>
      </c>
      <c r="AE13" s="52"/>
      <c r="AF13" s="52"/>
      <c r="AG13" s="52" t="s">
        <v>856</v>
      </c>
      <c r="AH13" s="52"/>
      <c r="AI13" s="52"/>
      <c r="AJ13" s="52" t="s">
        <v>858</v>
      </c>
      <c r="AK13" s="52"/>
      <c r="AL13" s="52"/>
      <c r="AM13" s="52" t="s">
        <v>862</v>
      </c>
      <c r="AN13" s="52"/>
      <c r="AO13" s="52"/>
      <c r="AP13" s="52" t="s">
        <v>863</v>
      </c>
      <c r="AQ13" s="52"/>
      <c r="AR13" s="52"/>
      <c r="AS13" s="52" t="s">
        <v>865</v>
      </c>
      <c r="AT13" s="52"/>
      <c r="AU13" s="52"/>
      <c r="AV13" s="52" t="s">
        <v>866</v>
      </c>
      <c r="AW13" s="52"/>
      <c r="AX13" s="52"/>
      <c r="AY13" s="52" t="s">
        <v>869</v>
      </c>
      <c r="AZ13" s="52"/>
      <c r="BA13" s="52"/>
      <c r="BB13" s="52" t="s">
        <v>870</v>
      </c>
      <c r="BC13" s="52"/>
      <c r="BD13" s="52"/>
      <c r="BE13" s="52" t="s">
        <v>873</v>
      </c>
      <c r="BF13" s="52"/>
      <c r="BG13" s="52"/>
      <c r="BH13" s="52" t="s">
        <v>874</v>
      </c>
      <c r="BI13" s="52"/>
      <c r="BJ13" s="52"/>
      <c r="BK13" s="52" t="s">
        <v>878</v>
      </c>
      <c r="BL13" s="52"/>
      <c r="BM13" s="52"/>
      <c r="BN13" s="52" t="s">
        <v>877</v>
      </c>
      <c r="BO13" s="52"/>
      <c r="BP13" s="52"/>
      <c r="BQ13" s="52" t="s">
        <v>879</v>
      </c>
      <c r="BR13" s="52"/>
      <c r="BS13" s="52"/>
      <c r="BT13" s="52" t="s">
        <v>880</v>
      </c>
      <c r="BU13" s="52"/>
      <c r="BV13" s="52"/>
      <c r="BW13" s="52" t="s">
        <v>882</v>
      </c>
      <c r="BX13" s="52"/>
      <c r="BY13" s="52"/>
      <c r="BZ13" s="52" t="s">
        <v>884</v>
      </c>
      <c r="CA13" s="52"/>
      <c r="CB13" s="52"/>
      <c r="CC13" s="52" t="s">
        <v>885</v>
      </c>
      <c r="CD13" s="52"/>
      <c r="CE13" s="52"/>
      <c r="CF13" s="52" t="s">
        <v>886</v>
      </c>
      <c r="CG13" s="52"/>
      <c r="CH13" s="52"/>
      <c r="CI13" s="52" t="s">
        <v>888</v>
      </c>
      <c r="CJ13" s="52"/>
      <c r="CK13" s="52"/>
      <c r="CL13" s="52" t="s">
        <v>126</v>
      </c>
      <c r="CM13" s="52"/>
      <c r="CN13" s="52"/>
      <c r="CO13" s="52" t="s">
        <v>128</v>
      </c>
      <c r="CP13" s="52"/>
      <c r="CQ13" s="52"/>
      <c r="CR13" s="52" t="s">
        <v>889</v>
      </c>
      <c r="CS13" s="52"/>
      <c r="CT13" s="52"/>
      <c r="CU13" s="52" t="s">
        <v>133</v>
      </c>
      <c r="CV13" s="52"/>
      <c r="CW13" s="52"/>
      <c r="CX13" s="52" t="s">
        <v>890</v>
      </c>
      <c r="CY13" s="52"/>
      <c r="CZ13" s="52"/>
      <c r="DA13" s="52" t="s">
        <v>891</v>
      </c>
      <c r="DB13" s="52"/>
      <c r="DC13" s="52"/>
      <c r="DD13" s="52" t="s">
        <v>895</v>
      </c>
      <c r="DE13" s="52"/>
      <c r="DF13" s="52"/>
      <c r="DG13" s="52" t="s">
        <v>897</v>
      </c>
      <c r="DH13" s="52"/>
      <c r="DI13" s="52"/>
      <c r="DJ13" s="52" t="s">
        <v>899</v>
      </c>
      <c r="DK13" s="52"/>
      <c r="DL13" s="52"/>
      <c r="DM13" s="52" t="s">
        <v>901</v>
      </c>
      <c r="DN13" s="52"/>
      <c r="DO13" s="52"/>
    </row>
    <row r="14" spans="1:254" ht="133.5" customHeight="1" x14ac:dyDescent="0.25">
      <c r="A14" s="53"/>
      <c r="B14" s="53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844</v>
      </c>
      <c r="I14" s="21" t="s">
        <v>30</v>
      </c>
      <c r="J14" s="21" t="s">
        <v>845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847</v>
      </c>
      <c r="W14" s="21" t="s">
        <v>848</v>
      </c>
      <c r="X14" s="21" t="s">
        <v>72</v>
      </c>
      <c r="Y14" s="21" t="s">
        <v>59</v>
      </c>
      <c r="Z14" s="21" t="s">
        <v>851</v>
      </c>
      <c r="AA14" s="21" t="s">
        <v>853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855</v>
      </c>
      <c r="AG14" s="21" t="s">
        <v>857</v>
      </c>
      <c r="AH14" s="21" t="s">
        <v>66</v>
      </c>
      <c r="AI14" s="21" t="s">
        <v>67</v>
      </c>
      <c r="AJ14" s="21" t="s">
        <v>859</v>
      </c>
      <c r="AK14" s="21" t="s">
        <v>860</v>
      </c>
      <c r="AL14" s="21" t="s">
        <v>861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864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867</v>
      </c>
      <c r="AX14" s="21" t="s">
        <v>868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871</v>
      </c>
      <c r="BD14" s="21" t="s">
        <v>872</v>
      </c>
      <c r="BE14" s="21" t="s">
        <v>80</v>
      </c>
      <c r="BF14" s="21" t="s">
        <v>81</v>
      </c>
      <c r="BG14" s="21" t="s">
        <v>82</v>
      </c>
      <c r="BH14" s="21" t="s">
        <v>875</v>
      </c>
      <c r="BI14" s="21" t="s">
        <v>103</v>
      </c>
      <c r="BJ14" s="21" t="s">
        <v>192</v>
      </c>
      <c r="BK14" s="21" t="s">
        <v>876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1322</v>
      </c>
      <c r="BS14" s="21" t="s">
        <v>1323</v>
      </c>
      <c r="BT14" s="21" t="s">
        <v>95</v>
      </c>
      <c r="BU14" s="21" t="s">
        <v>881</v>
      </c>
      <c r="BV14" s="21" t="s">
        <v>104</v>
      </c>
      <c r="BW14" s="21" t="s">
        <v>27</v>
      </c>
      <c r="BX14" s="21" t="s">
        <v>34</v>
      </c>
      <c r="BY14" s="21" t="s">
        <v>883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887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892</v>
      </c>
      <c r="DB14" s="21" t="s">
        <v>893</v>
      </c>
      <c r="DC14" s="21" t="s">
        <v>894</v>
      </c>
      <c r="DD14" s="21" t="s">
        <v>33</v>
      </c>
      <c r="DE14" s="21" t="s">
        <v>34</v>
      </c>
      <c r="DF14" s="21" t="s">
        <v>896</v>
      </c>
      <c r="DG14" s="21" t="s">
        <v>145</v>
      </c>
      <c r="DH14" s="21" t="s">
        <v>898</v>
      </c>
      <c r="DI14" s="21" t="s">
        <v>146</v>
      </c>
      <c r="DJ14" s="21" t="s">
        <v>900</v>
      </c>
      <c r="DK14" s="21" t="s">
        <v>149</v>
      </c>
      <c r="DL14" s="21" t="s">
        <v>150</v>
      </c>
      <c r="DM14" s="21" t="s">
        <v>152</v>
      </c>
      <c r="DN14" s="21" t="s">
        <v>902</v>
      </c>
      <c r="DO14" s="21" t="s">
        <v>903</v>
      </c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254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254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/>
      <c r="C26" s="9"/>
      <c r="D26" s="9"/>
      <c r="E26" s="9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/>
      <c r="C27" s="9"/>
      <c r="D27" s="9"/>
      <c r="E27" s="9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/>
      <c r="C28" s="9"/>
      <c r="D28" s="9"/>
      <c r="E28" s="9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/>
      <c r="C29" s="9"/>
      <c r="D29" s="9"/>
      <c r="E29" s="9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/>
      <c r="C31" s="9"/>
      <c r="D31" s="9"/>
      <c r="E31" s="9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/>
      <c r="C32" s="9"/>
      <c r="D32" s="9"/>
      <c r="E32" s="9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/>
      <c r="C33" s="9"/>
      <c r="D33" s="9"/>
      <c r="E33" s="9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/>
      <c r="C34" s="9"/>
      <c r="D34" s="9"/>
      <c r="E34" s="9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/>
      <c r="C35" s="9"/>
      <c r="D35" s="9"/>
      <c r="E35" s="9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/>
      <c r="C36" s="9"/>
      <c r="D36" s="9"/>
      <c r="E36" s="9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254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254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254" x14ac:dyDescent="0.25">
      <c r="A40" s="48" t="s">
        <v>807</v>
      </c>
      <c r="B40" s="49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254" ht="39" customHeight="1" x14ac:dyDescent="0.25">
      <c r="A41" s="50" t="s">
        <v>840</v>
      </c>
      <c r="B41" s="51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29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29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29">
        <f>(E41+H41+K41+N41+Q41+T41+W41)/7</f>
        <v>0</v>
      </c>
      <c r="E46">
        <f t="shared" si="4"/>
        <v>0</v>
      </c>
      <c r="T46" s="11"/>
    </row>
    <row r="47" spans="1:254" x14ac:dyDescent="0.25">
      <c r="D47" s="24">
        <f>SUM(D44:D46)</f>
        <v>0</v>
      </c>
      <c r="E47" s="25">
        <f>SUM(E44:E46)</f>
        <v>0</v>
      </c>
    </row>
    <row r="48" spans="1:254" x14ac:dyDescent="0.25">
      <c r="B48" t="s">
        <v>814</v>
      </c>
      <c r="C48" t="s">
        <v>818</v>
      </c>
      <c r="D48" s="29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29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29">
        <f>(Z41+AC41+AF41+AI41+AL41+AO41+AR41+AU41+AX41+BA41+BD41+BG41)/12</f>
        <v>0</v>
      </c>
      <c r="E50" s="18">
        <f t="shared" si="5"/>
        <v>0</v>
      </c>
    </row>
    <row r="51" spans="2:5" x14ac:dyDescent="0.25">
      <c r="D51" s="24">
        <f>SUM(D48:D50)</f>
        <v>0</v>
      </c>
      <c r="E51" s="24">
        <f>SUM(E48:E50)</f>
        <v>0</v>
      </c>
    </row>
    <row r="52" spans="2:5" x14ac:dyDescent="0.25">
      <c r="B52" t="s">
        <v>814</v>
      </c>
      <c r="C52" t="s">
        <v>819</v>
      </c>
      <c r="D52" s="29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29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29">
        <f>(BJ41+BM41+BP41+BS41+BV41)/5</f>
        <v>0</v>
      </c>
      <c r="E54">
        <f t="shared" si="5"/>
        <v>0</v>
      </c>
    </row>
    <row r="55" spans="2:5" x14ac:dyDescent="0.25">
      <c r="D55" s="24">
        <f>SUM(D52:D54)</f>
        <v>0</v>
      </c>
      <c r="E55" s="25">
        <f>SUM(E52:E54)</f>
        <v>0</v>
      </c>
    </row>
    <row r="56" spans="2:5" x14ac:dyDescent="0.25">
      <c r="B56" t="s">
        <v>814</v>
      </c>
      <c r="C56" t="s">
        <v>820</v>
      </c>
      <c r="D56" s="29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29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29">
        <f>(BY41+CB41+CE41+CH41+CK41+CN41+CQ41+CT41+CW41+CZ41)/10</f>
        <v>0</v>
      </c>
      <c r="E58">
        <f t="shared" si="5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814</v>
      </c>
      <c r="C60" t="s">
        <v>821</v>
      </c>
      <c r="D60" s="29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29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29">
        <f>(DC41+DF41+DI41+DL41+DO41)/5</f>
        <v>0</v>
      </c>
      <c r="E62">
        <f t="shared" si="5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5" workbookViewId="0">
      <selection activeCell="H46" sqref="H4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6" t="s">
        <v>1406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3" t="s">
        <v>0</v>
      </c>
      <c r="B5" s="53" t="s">
        <v>1</v>
      </c>
      <c r="C5" s="54" t="s">
        <v>57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44" t="s">
        <v>2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55" t="s">
        <v>88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 t="s">
        <v>115</v>
      </c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7" t="s">
        <v>138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</row>
    <row r="6" spans="1:254" ht="15.75" customHeight="1" x14ac:dyDescent="0.25">
      <c r="A6" s="53"/>
      <c r="B6" s="53"/>
      <c r="C6" s="47" t="s">
        <v>58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 t="s">
        <v>56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 t="s">
        <v>3</v>
      </c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58" t="s">
        <v>89</v>
      </c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47" t="s">
        <v>159</v>
      </c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 t="s">
        <v>116</v>
      </c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3" t="s">
        <v>174</v>
      </c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 t="s">
        <v>186</v>
      </c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 t="s">
        <v>117</v>
      </c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5" t="s">
        <v>139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</row>
    <row r="7" spans="1:254" ht="0.75" customHeight="1" x14ac:dyDescent="0.25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3"/>
      <c r="B11" s="53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3"/>
      <c r="B12" s="53"/>
      <c r="C12" s="47" t="s">
        <v>155</v>
      </c>
      <c r="D12" s="47" t="s">
        <v>5</v>
      </c>
      <c r="E12" s="47" t="s">
        <v>6</v>
      </c>
      <c r="F12" s="47" t="s">
        <v>156</v>
      </c>
      <c r="G12" s="47" t="s">
        <v>7</v>
      </c>
      <c r="H12" s="47" t="s">
        <v>8</v>
      </c>
      <c r="I12" s="47" t="s">
        <v>157</v>
      </c>
      <c r="J12" s="47" t="s">
        <v>9</v>
      </c>
      <c r="K12" s="47" t="s">
        <v>10</v>
      </c>
      <c r="L12" s="47" t="s">
        <v>158</v>
      </c>
      <c r="M12" s="47" t="s">
        <v>9</v>
      </c>
      <c r="N12" s="47" t="s">
        <v>10</v>
      </c>
      <c r="O12" s="47" t="s">
        <v>172</v>
      </c>
      <c r="P12" s="47"/>
      <c r="Q12" s="47"/>
      <c r="R12" s="47" t="s">
        <v>5</v>
      </c>
      <c r="S12" s="47"/>
      <c r="T12" s="47"/>
      <c r="U12" s="47" t="s">
        <v>173</v>
      </c>
      <c r="V12" s="47"/>
      <c r="W12" s="47"/>
      <c r="X12" s="47" t="s">
        <v>12</v>
      </c>
      <c r="Y12" s="47"/>
      <c r="Z12" s="47"/>
      <c r="AA12" s="47" t="s">
        <v>7</v>
      </c>
      <c r="AB12" s="47"/>
      <c r="AC12" s="47"/>
      <c r="AD12" s="47" t="s">
        <v>8</v>
      </c>
      <c r="AE12" s="47"/>
      <c r="AF12" s="47"/>
      <c r="AG12" s="45" t="s">
        <v>14</v>
      </c>
      <c r="AH12" s="45"/>
      <c r="AI12" s="45"/>
      <c r="AJ12" s="47" t="s">
        <v>9</v>
      </c>
      <c r="AK12" s="47"/>
      <c r="AL12" s="47"/>
      <c r="AM12" s="45" t="s">
        <v>168</v>
      </c>
      <c r="AN12" s="45"/>
      <c r="AO12" s="45"/>
      <c r="AP12" s="45" t="s">
        <v>169</v>
      </c>
      <c r="AQ12" s="45"/>
      <c r="AR12" s="45"/>
      <c r="AS12" s="45" t="s">
        <v>170</v>
      </c>
      <c r="AT12" s="45"/>
      <c r="AU12" s="45"/>
      <c r="AV12" s="45" t="s">
        <v>171</v>
      </c>
      <c r="AW12" s="45"/>
      <c r="AX12" s="45"/>
      <c r="AY12" s="45" t="s">
        <v>160</v>
      </c>
      <c r="AZ12" s="45"/>
      <c r="BA12" s="45"/>
      <c r="BB12" s="45" t="s">
        <v>161</v>
      </c>
      <c r="BC12" s="45"/>
      <c r="BD12" s="45"/>
      <c r="BE12" s="45" t="s">
        <v>162</v>
      </c>
      <c r="BF12" s="45"/>
      <c r="BG12" s="45"/>
      <c r="BH12" s="45" t="s">
        <v>163</v>
      </c>
      <c r="BI12" s="45"/>
      <c r="BJ12" s="45"/>
      <c r="BK12" s="45" t="s">
        <v>164</v>
      </c>
      <c r="BL12" s="45"/>
      <c r="BM12" s="45"/>
      <c r="BN12" s="45" t="s">
        <v>165</v>
      </c>
      <c r="BO12" s="45"/>
      <c r="BP12" s="45"/>
      <c r="BQ12" s="45" t="s">
        <v>166</v>
      </c>
      <c r="BR12" s="45"/>
      <c r="BS12" s="45"/>
      <c r="BT12" s="45" t="s">
        <v>167</v>
      </c>
      <c r="BU12" s="45"/>
      <c r="BV12" s="45"/>
      <c r="BW12" s="45" t="s">
        <v>179</v>
      </c>
      <c r="BX12" s="45"/>
      <c r="BY12" s="45"/>
      <c r="BZ12" s="45" t="s">
        <v>180</v>
      </c>
      <c r="CA12" s="45"/>
      <c r="CB12" s="45"/>
      <c r="CC12" s="45" t="s">
        <v>181</v>
      </c>
      <c r="CD12" s="45"/>
      <c r="CE12" s="45"/>
      <c r="CF12" s="45" t="s">
        <v>182</v>
      </c>
      <c r="CG12" s="45"/>
      <c r="CH12" s="45"/>
      <c r="CI12" s="45" t="s">
        <v>183</v>
      </c>
      <c r="CJ12" s="45"/>
      <c r="CK12" s="45"/>
      <c r="CL12" s="45" t="s">
        <v>184</v>
      </c>
      <c r="CM12" s="45"/>
      <c r="CN12" s="45"/>
      <c r="CO12" s="45" t="s">
        <v>185</v>
      </c>
      <c r="CP12" s="45"/>
      <c r="CQ12" s="45"/>
      <c r="CR12" s="45" t="s">
        <v>175</v>
      </c>
      <c r="CS12" s="45"/>
      <c r="CT12" s="45"/>
      <c r="CU12" s="45" t="s">
        <v>176</v>
      </c>
      <c r="CV12" s="45"/>
      <c r="CW12" s="45"/>
      <c r="CX12" s="45" t="s">
        <v>177</v>
      </c>
      <c r="CY12" s="45"/>
      <c r="CZ12" s="45"/>
      <c r="DA12" s="45" t="s">
        <v>178</v>
      </c>
      <c r="DB12" s="45"/>
      <c r="DC12" s="45"/>
      <c r="DD12" s="45" t="s">
        <v>187</v>
      </c>
      <c r="DE12" s="45"/>
      <c r="DF12" s="45"/>
      <c r="DG12" s="45" t="s">
        <v>188</v>
      </c>
      <c r="DH12" s="45"/>
      <c r="DI12" s="45"/>
      <c r="DJ12" s="45" t="s">
        <v>189</v>
      </c>
      <c r="DK12" s="45"/>
      <c r="DL12" s="45"/>
      <c r="DM12" s="45" t="s">
        <v>190</v>
      </c>
      <c r="DN12" s="45"/>
      <c r="DO12" s="45"/>
      <c r="DP12" s="45" t="s">
        <v>191</v>
      </c>
      <c r="DQ12" s="45"/>
      <c r="DR12" s="45"/>
    </row>
    <row r="13" spans="1:254" ht="59.25" customHeight="1" x14ac:dyDescent="0.25">
      <c r="A13" s="53"/>
      <c r="B13" s="53"/>
      <c r="C13" s="52" t="s">
        <v>904</v>
      </c>
      <c r="D13" s="52"/>
      <c r="E13" s="52"/>
      <c r="F13" s="52" t="s">
        <v>908</v>
      </c>
      <c r="G13" s="52"/>
      <c r="H13" s="52"/>
      <c r="I13" s="52" t="s">
        <v>909</v>
      </c>
      <c r="J13" s="52"/>
      <c r="K13" s="52"/>
      <c r="L13" s="52" t="s">
        <v>910</v>
      </c>
      <c r="M13" s="52"/>
      <c r="N13" s="52"/>
      <c r="O13" s="52" t="s">
        <v>202</v>
      </c>
      <c r="P13" s="52"/>
      <c r="Q13" s="52"/>
      <c r="R13" s="52" t="s">
        <v>204</v>
      </c>
      <c r="S13" s="52"/>
      <c r="T13" s="52"/>
      <c r="U13" s="52" t="s">
        <v>912</v>
      </c>
      <c r="V13" s="52"/>
      <c r="W13" s="52"/>
      <c r="X13" s="52" t="s">
        <v>913</v>
      </c>
      <c r="Y13" s="52"/>
      <c r="Z13" s="52"/>
      <c r="AA13" s="52" t="s">
        <v>914</v>
      </c>
      <c r="AB13" s="52"/>
      <c r="AC13" s="52"/>
      <c r="AD13" s="52" t="s">
        <v>916</v>
      </c>
      <c r="AE13" s="52"/>
      <c r="AF13" s="52"/>
      <c r="AG13" s="52" t="s">
        <v>918</v>
      </c>
      <c r="AH13" s="52"/>
      <c r="AI13" s="52"/>
      <c r="AJ13" s="52" t="s">
        <v>1324</v>
      </c>
      <c r="AK13" s="52"/>
      <c r="AL13" s="52"/>
      <c r="AM13" s="52" t="s">
        <v>923</v>
      </c>
      <c r="AN13" s="52"/>
      <c r="AO13" s="52"/>
      <c r="AP13" s="52" t="s">
        <v>924</v>
      </c>
      <c r="AQ13" s="52"/>
      <c r="AR13" s="52"/>
      <c r="AS13" s="52" t="s">
        <v>925</v>
      </c>
      <c r="AT13" s="52"/>
      <c r="AU13" s="52"/>
      <c r="AV13" s="52" t="s">
        <v>926</v>
      </c>
      <c r="AW13" s="52"/>
      <c r="AX13" s="52"/>
      <c r="AY13" s="52" t="s">
        <v>928</v>
      </c>
      <c r="AZ13" s="52"/>
      <c r="BA13" s="52"/>
      <c r="BB13" s="52" t="s">
        <v>929</v>
      </c>
      <c r="BC13" s="52"/>
      <c r="BD13" s="52"/>
      <c r="BE13" s="52" t="s">
        <v>930</v>
      </c>
      <c r="BF13" s="52"/>
      <c r="BG13" s="52"/>
      <c r="BH13" s="52" t="s">
        <v>931</v>
      </c>
      <c r="BI13" s="52"/>
      <c r="BJ13" s="52"/>
      <c r="BK13" s="52" t="s">
        <v>932</v>
      </c>
      <c r="BL13" s="52"/>
      <c r="BM13" s="52"/>
      <c r="BN13" s="52" t="s">
        <v>934</v>
      </c>
      <c r="BO13" s="52"/>
      <c r="BP13" s="52"/>
      <c r="BQ13" s="52" t="s">
        <v>935</v>
      </c>
      <c r="BR13" s="52"/>
      <c r="BS13" s="52"/>
      <c r="BT13" s="52" t="s">
        <v>937</v>
      </c>
      <c r="BU13" s="52"/>
      <c r="BV13" s="52"/>
      <c r="BW13" s="52" t="s">
        <v>939</v>
      </c>
      <c r="BX13" s="52"/>
      <c r="BY13" s="52"/>
      <c r="BZ13" s="52" t="s">
        <v>940</v>
      </c>
      <c r="CA13" s="52"/>
      <c r="CB13" s="52"/>
      <c r="CC13" s="52" t="s">
        <v>944</v>
      </c>
      <c r="CD13" s="52"/>
      <c r="CE13" s="52"/>
      <c r="CF13" s="52" t="s">
        <v>947</v>
      </c>
      <c r="CG13" s="52"/>
      <c r="CH13" s="52"/>
      <c r="CI13" s="52" t="s">
        <v>948</v>
      </c>
      <c r="CJ13" s="52"/>
      <c r="CK13" s="52"/>
      <c r="CL13" s="52" t="s">
        <v>949</v>
      </c>
      <c r="CM13" s="52"/>
      <c r="CN13" s="52"/>
      <c r="CO13" s="52" t="s">
        <v>950</v>
      </c>
      <c r="CP13" s="52"/>
      <c r="CQ13" s="52"/>
      <c r="CR13" s="52" t="s">
        <v>952</v>
      </c>
      <c r="CS13" s="52"/>
      <c r="CT13" s="52"/>
      <c r="CU13" s="52" t="s">
        <v>953</v>
      </c>
      <c r="CV13" s="52"/>
      <c r="CW13" s="52"/>
      <c r="CX13" s="52" t="s">
        <v>954</v>
      </c>
      <c r="CY13" s="52"/>
      <c r="CZ13" s="52"/>
      <c r="DA13" s="52" t="s">
        <v>955</v>
      </c>
      <c r="DB13" s="52"/>
      <c r="DC13" s="52"/>
      <c r="DD13" s="52" t="s">
        <v>956</v>
      </c>
      <c r="DE13" s="52"/>
      <c r="DF13" s="52"/>
      <c r="DG13" s="52" t="s">
        <v>957</v>
      </c>
      <c r="DH13" s="52"/>
      <c r="DI13" s="52"/>
      <c r="DJ13" s="52" t="s">
        <v>959</v>
      </c>
      <c r="DK13" s="52"/>
      <c r="DL13" s="52"/>
      <c r="DM13" s="52" t="s">
        <v>960</v>
      </c>
      <c r="DN13" s="52"/>
      <c r="DO13" s="52"/>
      <c r="DP13" s="52" t="s">
        <v>961</v>
      </c>
      <c r="DQ13" s="52"/>
      <c r="DR13" s="52"/>
    </row>
    <row r="14" spans="1:254" ht="120" x14ac:dyDescent="0.25">
      <c r="A14" s="53"/>
      <c r="B14" s="53"/>
      <c r="C14" s="21" t="s">
        <v>905</v>
      </c>
      <c r="D14" s="21" t="s">
        <v>906</v>
      </c>
      <c r="E14" s="21" t="s">
        <v>907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911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915</v>
      </c>
      <c r="AC14" s="21" t="s">
        <v>911</v>
      </c>
      <c r="AD14" s="21" t="s">
        <v>218</v>
      </c>
      <c r="AE14" s="21" t="s">
        <v>427</v>
      </c>
      <c r="AF14" s="21" t="s">
        <v>917</v>
      </c>
      <c r="AG14" s="21" t="s">
        <v>919</v>
      </c>
      <c r="AH14" s="21" t="s">
        <v>920</v>
      </c>
      <c r="AI14" s="21" t="s">
        <v>921</v>
      </c>
      <c r="AJ14" s="21" t="s">
        <v>216</v>
      </c>
      <c r="AK14" s="21" t="s">
        <v>922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927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845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933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936</v>
      </c>
      <c r="BR14" s="21" t="s">
        <v>845</v>
      </c>
      <c r="BS14" s="21" t="s">
        <v>219</v>
      </c>
      <c r="BT14" s="21" t="s">
        <v>938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941</v>
      </c>
      <c r="CA14" s="21" t="s">
        <v>942</v>
      </c>
      <c r="CB14" s="21" t="s">
        <v>943</v>
      </c>
      <c r="CC14" s="21" t="s">
        <v>945</v>
      </c>
      <c r="CD14" s="21" t="s">
        <v>946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951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958</v>
      </c>
      <c r="DH14" s="21" t="s">
        <v>1325</v>
      </c>
      <c r="DI14" s="21" t="s">
        <v>1326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39" t="s">
        <v>1380</v>
      </c>
      <c r="C15" s="5"/>
      <c r="D15" s="5">
        <v>1</v>
      </c>
      <c r="E15" s="5"/>
      <c r="F15" s="1"/>
      <c r="G15" s="1"/>
      <c r="H15" s="1">
        <v>1</v>
      </c>
      <c r="I15" s="1"/>
      <c r="J15" s="1">
        <v>1</v>
      </c>
      <c r="K15" s="1"/>
      <c r="L15" s="13"/>
      <c r="M15" s="13">
        <v>1</v>
      </c>
      <c r="N15" s="13"/>
      <c r="O15" s="13"/>
      <c r="P15" s="13">
        <v>1</v>
      </c>
      <c r="Q15" s="13"/>
      <c r="R15" s="13"/>
      <c r="S15" s="13">
        <v>1</v>
      </c>
      <c r="T15" s="13"/>
      <c r="U15" s="41"/>
      <c r="V15" s="41">
        <v>1</v>
      </c>
      <c r="W15" s="13"/>
      <c r="X15" s="13"/>
      <c r="Y15" s="13">
        <v>1</v>
      </c>
      <c r="Z15" s="13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1"/>
      <c r="AT15" s="41">
        <v>1</v>
      </c>
      <c r="AU15" s="41"/>
      <c r="AV15" s="41"/>
      <c r="AW15" s="41"/>
      <c r="AX15" s="41">
        <v>1</v>
      </c>
      <c r="AY15" s="41"/>
      <c r="AZ15" s="41">
        <v>1</v>
      </c>
      <c r="BA15" s="41"/>
      <c r="BB15" s="41"/>
      <c r="BC15" s="41">
        <v>1</v>
      </c>
      <c r="BD15" s="41"/>
      <c r="BE15" s="41"/>
      <c r="BF15" s="41"/>
      <c r="BG15" s="41">
        <v>1</v>
      </c>
      <c r="BH15" s="41"/>
      <c r="BI15" s="41">
        <v>1</v>
      </c>
      <c r="BJ15" s="41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1"/>
      <c r="BU15" s="41">
        <v>1</v>
      </c>
      <c r="BV15" s="41"/>
      <c r="BW15" s="41"/>
      <c r="BX15" s="41">
        <v>1</v>
      </c>
      <c r="BY15" s="41"/>
      <c r="BZ15" s="41"/>
      <c r="CA15" s="41">
        <v>1</v>
      </c>
      <c r="CB15" s="41"/>
      <c r="CC15" s="41"/>
      <c r="CD15" s="41">
        <v>1</v>
      </c>
      <c r="CE15" s="41"/>
      <c r="CF15" s="41"/>
      <c r="CG15" s="41">
        <v>1</v>
      </c>
      <c r="CH15" s="41"/>
      <c r="CI15" s="41"/>
      <c r="CJ15" s="41"/>
      <c r="CK15" s="41">
        <v>1</v>
      </c>
      <c r="CL15" s="41"/>
      <c r="CM15" s="41"/>
      <c r="CN15" s="41">
        <v>1</v>
      </c>
      <c r="CO15" s="41"/>
      <c r="CP15" s="41">
        <v>1</v>
      </c>
      <c r="CQ15" s="41"/>
      <c r="CR15" s="41"/>
      <c r="CS15" s="41">
        <v>1</v>
      </c>
      <c r="CT15" s="41"/>
      <c r="CU15" s="41"/>
      <c r="CV15" s="41"/>
      <c r="CW15" s="41">
        <v>1</v>
      </c>
      <c r="CX15" s="41"/>
      <c r="CY15" s="41">
        <v>1</v>
      </c>
      <c r="CZ15" s="41"/>
      <c r="DA15" s="41"/>
      <c r="DB15" s="41"/>
      <c r="DC15" s="41">
        <v>1</v>
      </c>
      <c r="DD15" s="41"/>
      <c r="DE15" s="41">
        <v>1</v>
      </c>
      <c r="DF15" s="41"/>
      <c r="DG15" s="41"/>
      <c r="DH15" s="41">
        <v>1</v>
      </c>
      <c r="DI15" s="41"/>
      <c r="DJ15" s="41"/>
      <c r="DK15" s="41">
        <v>1</v>
      </c>
      <c r="DL15" s="41"/>
      <c r="DM15" s="41"/>
      <c r="DN15" s="41">
        <v>1</v>
      </c>
      <c r="DO15" s="41"/>
      <c r="DP15" s="41"/>
      <c r="DQ15" s="41">
        <v>1</v>
      </c>
      <c r="DR15" s="41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40" t="s">
        <v>1381</v>
      </c>
      <c r="C16" s="38"/>
      <c r="D16" s="38">
        <v>1</v>
      </c>
      <c r="E16" s="38"/>
      <c r="F16" s="1"/>
      <c r="G16" s="1"/>
      <c r="H16" s="1">
        <v>1</v>
      </c>
      <c r="I16" s="1"/>
      <c r="J16" s="1"/>
      <c r="K16" s="1">
        <v>1</v>
      </c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4"/>
      <c r="V16" s="4">
        <v>1</v>
      </c>
      <c r="W16" s="1"/>
      <c r="X16" s="1"/>
      <c r="Y16" s="1">
        <v>1</v>
      </c>
      <c r="Z16" s="1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/>
      <c r="AX16" s="4">
        <v>1</v>
      </c>
      <c r="AY16" s="4"/>
      <c r="AZ16" s="4"/>
      <c r="BA16" s="4">
        <v>1</v>
      </c>
      <c r="BB16" s="4"/>
      <c r="BC16" s="4">
        <v>1</v>
      </c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40" t="s">
        <v>1382</v>
      </c>
      <c r="C17" s="38"/>
      <c r="D17" s="38">
        <v>1</v>
      </c>
      <c r="E17" s="38"/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>
        <v>1</v>
      </c>
      <c r="T17" s="1"/>
      <c r="U17" s="4"/>
      <c r="V17" s="4">
        <v>1</v>
      </c>
      <c r="W17" s="1"/>
      <c r="X17" s="1"/>
      <c r="Y17" s="1">
        <v>1</v>
      </c>
      <c r="Z17" s="1"/>
      <c r="AA17" s="4"/>
      <c r="AB17" s="4"/>
      <c r="AC17" s="4">
        <v>1</v>
      </c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/>
      <c r="AU17" s="4">
        <v>1</v>
      </c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/>
      <c r="DH17" s="4"/>
      <c r="DI17" s="4">
        <v>1</v>
      </c>
      <c r="DJ17" s="4"/>
      <c r="DK17" s="4">
        <v>1</v>
      </c>
      <c r="DL17" s="4"/>
      <c r="DM17" s="4"/>
      <c r="DN17" s="4"/>
      <c r="DO17" s="4">
        <v>1</v>
      </c>
      <c r="DP17" s="4"/>
      <c r="DQ17" s="4">
        <v>1</v>
      </c>
      <c r="DR17" s="4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40" t="s">
        <v>1383</v>
      </c>
      <c r="C18" s="38"/>
      <c r="D18" s="38"/>
      <c r="E18" s="38">
        <v>1</v>
      </c>
      <c r="F18" s="1"/>
      <c r="G18" s="1">
        <v>1</v>
      </c>
      <c r="H18" s="1"/>
      <c r="I18" s="1"/>
      <c r="J18" s="1">
        <v>1</v>
      </c>
      <c r="K18" s="1"/>
      <c r="L18" s="1"/>
      <c r="M18" s="1"/>
      <c r="N18" s="1">
        <v>1</v>
      </c>
      <c r="O18" s="1"/>
      <c r="P18" s="1"/>
      <c r="Q18" s="1">
        <v>1</v>
      </c>
      <c r="R18" s="1"/>
      <c r="S18" s="1">
        <v>1</v>
      </c>
      <c r="T18" s="1"/>
      <c r="U18" s="4"/>
      <c r="V18" s="4">
        <v>1</v>
      </c>
      <c r="W18" s="1"/>
      <c r="X18" s="1"/>
      <c r="Y18" s="1"/>
      <c r="Z18" s="1">
        <v>1</v>
      </c>
      <c r="AA18" s="4"/>
      <c r="AB18" s="4"/>
      <c r="AC18" s="4">
        <v>1</v>
      </c>
      <c r="AD18" s="4"/>
      <c r="AE18" s="4">
        <v>1</v>
      </c>
      <c r="AF18" s="4"/>
      <c r="AG18" s="4"/>
      <c r="AH18" s="4">
        <v>1</v>
      </c>
      <c r="AI18" s="4"/>
      <c r="AJ18" s="4"/>
      <c r="AK18" s="4"/>
      <c r="AL18" s="4">
        <v>1</v>
      </c>
      <c r="AM18" s="4"/>
      <c r="AN18" s="4"/>
      <c r="AO18" s="4">
        <v>1</v>
      </c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/>
      <c r="BA18" s="4">
        <v>1</v>
      </c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>
        <v>1</v>
      </c>
      <c r="DL18" s="4"/>
      <c r="DM18" s="4"/>
      <c r="DN18" s="4"/>
      <c r="DO18" s="4">
        <v>1</v>
      </c>
      <c r="DP18" s="4"/>
      <c r="DQ18" s="4">
        <v>1</v>
      </c>
      <c r="DR18" s="4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40" t="s">
        <v>1384</v>
      </c>
      <c r="C19" s="38"/>
      <c r="D19" s="38"/>
      <c r="E19" s="38">
        <v>1</v>
      </c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/>
      <c r="Q19" s="1">
        <v>1</v>
      </c>
      <c r="R19" s="1"/>
      <c r="S19" s="1">
        <v>1</v>
      </c>
      <c r="T19" s="1"/>
      <c r="U19" s="4"/>
      <c r="V19" s="4"/>
      <c r="W19" s="1">
        <v>1</v>
      </c>
      <c r="X19" s="1"/>
      <c r="Y19" s="1">
        <v>1</v>
      </c>
      <c r="Z19" s="1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/>
      <c r="AL19" s="4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/>
      <c r="BD19" s="4">
        <v>1</v>
      </c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/>
      <c r="BS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40" t="s">
        <v>1385</v>
      </c>
      <c r="C20" s="38"/>
      <c r="D20" s="38"/>
      <c r="E20" s="38">
        <v>1</v>
      </c>
      <c r="F20" s="1"/>
      <c r="G20" s="1"/>
      <c r="H20" s="1">
        <v>1</v>
      </c>
      <c r="I20" s="1"/>
      <c r="J20" s="1">
        <v>1</v>
      </c>
      <c r="K20" s="1"/>
      <c r="L20" s="1"/>
      <c r="M20" s="1"/>
      <c r="N20" s="1">
        <v>1</v>
      </c>
      <c r="O20" s="1"/>
      <c r="P20" s="1">
        <v>1</v>
      </c>
      <c r="Q20" s="1"/>
      <c r="R20" s="1"/>
      <c r="S20" s="1"/>
      <c r="T20" s="1">
        <v>1</v>
      </c>
      <c r="U20" s="4"/>
      <c r="V20" s="4"/>
      <c r="W20" s="1">
        <v>1</v>
      </c>
      <c r="X20" s="1"/>
      <c r="Y20" s="1">
        <v>1</v>
      </c>
      <c r="Z20" s="1"/>
      <c r="AA20" s="4"/>
      <c r="AB20" s="4"/>
      <c r="AC20" s="4">
        <v>1</v>
      </c>
      <c r="AD20" s="4"/>
      <c r="AE20" s="4"/>
      <c r="AF20" s="4">
        <v>1</v>
      </c>
      <c r="AG20" s="4"/>
      <c r="AH20" s="4">
        <v>1</v>
      </c>
      <c r="AI20" s="4"/>
      <c r="AJ20" s="4"/>
      <c r="AK20" s="4"/>
      <c r="AL20" s="4">
        <v>1</v>
      </c>
      <c r="AM20" s="4"/>
      <c r="AN20" s="4"/>
      <c r="AO20" s="4">
        <v>1</v>
      </c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>
        <v>1</v>
      </c>
      <c r="BG20" s="4"/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40" t="s">
        <v>1386</v>
      </c>
      <c r="C21" s="38"/>
      <c r="D21" s="38">
        <v>1</v>
      </c>
      <c r="E21" s="38"/>
      <c r="F21" s="1"/>
      <c r="G21" s="1"/>
      <c r="H21" s="1">
        <v>1</v>
      </c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/>
      <c r="S21" s="1"/>
      <c r="T21" s="1">
        <v>1</v>
      </c>
      <c r="U21" s="4"/>
      <c r="V21" s="4"/>
      <c r="W21" s="1">
        <v>1</v>
      </c>
      <c r="X21" s="1"/>
      <c r="Y21" s="1">
        <v>1</v>
      </c>
      <c r="Z21" s="1"/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>
        <v>1</v>
      </c>
      <c r="AL21" s="4"/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>
        <v>1</v>
      </c>
      <c r="BG21" s="4"/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>
        <v>1</v>
      </c>
      <c r="CZ21" s="4"/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ht="15.75" x14ac:dyDescent="0.25">
      <c r="A22" s="3">
        <v>8</v>
      </c>
      <c r="B22" s="40" t="s">
        <v>1387</v>
      </c>
      <c r="C22" s="37"/>
      <c r="D22" s="37">
        <v>1</v>
      </c>
      <c r="E22" s="37"/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>
        <v>1</v>
      </c>
      <c r="AC22" s="4"/>
      <c r="AD22" s="4"/>
      <c r="AE22" s="4"/>
      <c r="AF22" s="4">
        <v>1</v>
      </c>
      <c r="AG22" s="4"/>
      <c r="AH22" s="4"/>
      <c r="AI22" s="4">
        <v>1</v>
      </c>
      <c r="AJ22" s="4"/>
      <c r="AK22" s="4">
        <v>1</v>
      </c>
      <c r="AL22" s="4"/>
      <c r="AM22" s="4"/>
      <c r="AN22" s="4"/>
      <c r="AO22" s="4">
        <v>1</v>
      </c>
      <c r="AP22" s="4"/>
      <c r="AQ22" s="4">
        <v>1</v>
      </c>
      <c r="AR22" s="4"/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/>
      <c r="BD22" s="4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4"/>
      <c r="BM22" s="4">
        <v>1</v>
      </c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/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ht="15.75" x14ac:dyDescent="0.25">
      <c r="A23" s="3">
        <v>9</v>
      </c>
      <c r="B23" s="40" t="s">
        <v>1388</v>
      </c>
      <c r="C23" s="37"/>
      <c r="D23" s="37">
        <v>1</v>
      </c>
      <c r="E23" s="37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/>
      <c r="CQ23" s="4">
        <v>1</v>
      </c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</row>
    <row r="24" spans="1:254" ht="15.75" x14ac:dyDescent="0.25">
      <c r="A24" s="3">
        <v>10</v>
      </c>
      <c r="B24" s="40" t="s">
        <v>1389</v>
      </c>
      <c r="C24" s="37"/>
      <c r="D24" s="37"/>
      <c r="E24" s="37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>
        <v>1</v>
      </c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>
        <v>1</v>
      </c>
      <c r="AR24" s="4"/>
      <c r="AS24" s="4"/>
      <c r="AT24" s="4"/>
      <c r="AU24" s="4">
        <v>1</v>
      </c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</row>
    <row r="25" spans="1:254" ht="15.75" x14ac:dyDescent="0.25">
      <c r="A25" s="3">
        <v>11</v>
      </c>
      <c r="B25" s="40" t="s">
        <v>1390</v>
      </c>
      <c r="C25" s="37"/>
      <c r="D25" s="37"/>
      <c r="E25" s="37">
        <v>1</v>
      </c>
      <c r="F25" s="4"/>
      <c r="G25" s="4">
        <v>1</v>
      </c>
      <c r="H25" s="4"/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/>
      <c r="CH25" s="4">
        <v>1</v>
      </c>
      <c r="CI25" s="4"/>
      <c r="CJ25" s="4">
        <v>1</v>
      </c>
      <c r="CK25" s="4"/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/>
      <c r="CZ25" s="4">
        <v>1</v>
      </c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/>
      <c r="DO25" s="4">
        <v>1</v>
      </c>
      <c r="DP25" s="4"/>
      <c r="DQ25" s="4">
        <v>1</v>
      </c>
      <c r="DR25" s="4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0" t="s">
        <v>1391</v>
      </c>
      <c r="C26" s="37"/>
      <c r="D26" s="37"/>
      <c r="E26" s="37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>
        <v>1</v>
      </c>
      <c r="T26" s="4"/>
      <c r="U26" s="4"/>
      <c r="V26" s="4"/>
      <c r="W26" s="4">
        <v>1</v>
      </c>
      <c r="X26" s="4"/>
      <c r="Y26" s="4">
        <v>1</v>
      </c>
      <c r="Z26" s="4"/>
      <c r="AA26" s="4"/>
      <c r="AB26" s="4"/>
      <c r="AC26" s="4">
        <v>1</v>
      </c>
      <c r="AD26" s="4"/>
      <c r="AE26" s="4">
        <v>1</v>
      </c>
      <c r="AF26" s="4"/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>
        <v>1</v>
      </c>
      <c r="BG26" s="4"/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>
        <v>1</v>
      </c>
      <c r="CE26" s="4"/>
      <c r="CF26" s="4"/>
      <c r="CG26" s="4"/>
      <c r="CH26" s="4">
        <v>1</v>
      </c>
      <c r="CI26" s="4"/>
      <c r="CJ26" s="4"/>
      <c r="CK26" s="4">
        <v>1</v>
      </c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0" t="s">
        <v>1392</v>
      </c>
      <c r="C27" s="37"/>
      <c r="D27" s="37">
        <v>1</v>
      </c>
      <c r="E27" s="37"/>
      <c r="F27" s="4"/>
      <c r="G27" s="4"/>
      <c r="H27" s="4">
        <v>1</v>
      </c>
      <c r="I27" s="4"/>
      <c r="J27" s="4">
        <v>1</v>
      </c>
      <c r="K27" s="4"/>
      <c r="L27" s="4"/>
      <c r="M27" s="4">
        <v>1</v>
      </c>
      <c r="N27" s="4"/>
      <c r="O27" s="4"/>
      <c r="P27" s="4"/>
      <c r="Q27" s="4">
        <v>1</v>
      </c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0" t="s">
        <v>1393</v>
      </c>
      <c r="C28" s="37"/>
      <c r="D28" s="37">
        <v>1</v>
      </c>
      <c r="E28" s="37"/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/>
      <c r="AO28" s="4">
        <v>1</v>
      </c>
      <c r="AP28" s="4"/>
      <c r="AQ28" s="4">
        <v>1</v>
      </c>
      <c r="AR28" s="4"/>
      <c r="AS28" s="4"/>
      <c r="AT28" s="4">
        <v>1</v>
      </c>
      <c r="AU28" s="4"/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>
        <v>1</v>
      </c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>
        <v>1</v>
      </c>
      <c r="CQ28" s="4"/>
      <c r="CR28" s="4"/>
      <c r="CS28" s="4"/>
      <c r="CT28" s="4">
        <v>1</v>
      </c>
      <c r="CU28" s="4"/>
      <c r="CV28" s="4"/>
      <c r="CW28" s="4">
        <v>1</v>
      </c>
      <c r="CX28" s="4"/>
      <c r="CY28" s="4">
        <v>1</v>
      </c>
      <c r="CZ28" s="4"/>
      <c r="DA28" s="4"/>
      <c r="DB28" s="4"/>
      <c r="DC28" s="4">
        <v>1</v>
      </c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0" t="s">
        <v>1394</v>
      </c>
      <c r="C29" s="37"/>
      <c r="D29" s="37">
        <v>1</v>
      </c>
      <c r="E29" s="37"/>
      <c r="F29" s="4"/>
      <c r="G29" s="4"/>
      <c r="H29" s="4">
        <v>1</v>
      </c>
      <c r="I29" s="4"/>
      <c r="J29" s="4"/>
      <c r="K29" s="4">
        <v>1</v>
      </c>
      <c r="L29" s="4"/>
      <c r="M29" s="4">
        <v>1</v>
      </c>
      <c r="N29" s="4"/>
      <c r="O29" s="4"/>
      <c r="P29" s="4"/>
      <c r="Q29" s="4">
        <v>1</v>
      </c>
      <c r="R29" s="4"/>
      <c r="S29" s="4">
        <v>1</v>
      </c>
      <c r="T29" s="4"/>
      <c r="U29" s="4"/>
      <c r="V29" s="4"/>
      <c r="W29" s="4">
        <v>1</v>
      </c>
      <c r="X29" s="4"/>
      <c r="Y29" s="4">
        <v>1</v>
      </c>
      <c r="Z29" s="4"/>
      <c r="AA29" s="4"/>
      <c r="AB29" s="4"/>
      <c r="AC29" s="4">
        <v>1</v>
      </c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/>
      <c r="AO29" s="4">
        <v>1</v>
      </c>
      <c r="AP29" s="4"/>
      <c r="AQ29" s="4"/>
      <c r="AR29" s="4">
        <v>1</v>
      </c>
      <c r="AS29" s="4"/>
      <c r="AT29" s="4">
        <v>1</v>
      </c>
      <c r="AU29" s="4"/>
      <c r="AV29" s="4"/>
      <c r="AW29" s="4"/>
      <c r="AX29" s="4">
        <v>1</v>
      </c>
      <c r="AY29" s="4"/>
      <c r="AZ29" s="4">
        <v>1</v>
      </c>
      <c r="BA29" s="4"/>
      <c r="BB29" s="4"/>
      <c r="BC29" s="4">
        <v>1</v>
      </c>
      <c r="BD29" s="4"/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>
        <v>1</v>
      </c>
      <c r="DO29" s="4"/>
      <c r="DP29" s="4"/>
      <c r="DQ29" s="4">
        <v>1</v>
      </c>
      <c r="DR29" s="4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0" t="s">
        <v>1395</v>
      </c>
      <c r="C30" s="37"/>
      <c r="D30" s="37">
        <v>1</v>
      </c>
      <c r="E30" s="37"/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>
        <v>1</v>
      </c>
      <c r="Z30" s="4"/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>
        <v>1</v>
      </c>
      <c r="AL30" s="4"/>
      <c r="AM30" s="4"/>
      <c r="AN30" s="4">
        <v>1</v>
      </c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>
        <v>1</v>
      </c>
      <c r="BD30" s="4"/>
      <c r="BE30" s="4"/>
      <c r="BF30" s="4"/>
      <c r="BG30" s="4">
        <v>1</v>
      </c>
      <c r="BH30" s="4"/>
      <c r="BI30" s="4">
        <v>1</v>
      </c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>
        <v>1</v>
      </c>
      <c r="DR30" s="4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0" t="s">
        <v>1396</v>
      </c>
      <c r="C31" s="37"/>
      <c r="D31" s="37"/>
      <c r="E31" s="37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>
        <v>1</v>
      </c>
      <c r="AI31" s="4"/>
      <c r="AJ31" s="4"/>
      <c r="AK31" s="4"/>
      <c r="AL31" s="4">
        <v>1</v>
      </c>
      <c r="AM31" s="4"/>
      <c r="AN31" s="4">
        <v>1</v>
      </c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/>
      <c r="DH31" s="4"/>
      <c r="DI31" s="4">
        <v>1</v>
      </c>
      <c r="DJ31" s="4"/>
      <c r="DK31" s="4"/>
      <c r="DL31" s="4">
        <v>1</v>
      </c>
      <c r="DM31" s="4"/>
      <c r="DN31" s="4">
        <v>1</v>
      </c>
      <c r="DO31" s="4"/>
      <c r="DP31" s="4"/>
      <c r="DQ31" s="4">
        <v>1</v>
      </c>
      <c r="DR31" s="4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0" t="s">
        <v>1397</v>
      </c>
      <c r="C32" s="37"/>
      <c r="D32" s="37"/>
      <c r="E32" s="37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>
        <v>1</v>
      </c>
      <c r="Z32" s="4"/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>
        <v>1</v>
      </c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>
        <v>1</v>
      </c>
      <c r="BA32" s="4"/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>
        <v>1</v>
      </c>
      <c r="CN32" s="4"/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0" t="s">
        <v>1398</v>
      </c>
      <c r="C33" s="37"/>
      <c r="D33" s="37"/>
      <c r="E33" s="37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>
        <v>1</v>
      </c>
      <c r="N33" s="4"/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>
        <v>1</v>
      </c>
      <c r="CE33" s="4"/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0" t="s">
        <v>1399</v>
      </c>
      <c r="C34" s="37"/>
      <c r="D34" s="37"/>
      <c r="E34" s="37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>
        <v>1</v>
      </c>
      <c r="CE34" s="4"/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>
        <v>1</v>
      </c>
      <c r="CQ34" s="4"/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0" t="s">
        <v>1400</v>
      </c>
      <c r="C35" s="37"/>
      <c r="D35" s="37"/>
      <c r="E35" s="37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>
        <v>1</v>
      </c>
      <c r="AO35" s="4"/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>
        <v>1</v>
      </c>
      <c r="BD35" s="4"/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>
        <v>1</v>
      </c>
      <c r="BY35" s="4"/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>
        <v>1</v>
      </c>
      <c r="CN35" s="4"/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>
        <v>1</v>
      </c>
      <c r="CZ35" s="4"/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>
        <v>1</v>
      </c>
      <c r="DO35" s="4"/>
      <c r="DP35" s="4"/>
      <c r="DQ35" s="4"/>
      <c r="DR35" s="4">
        <v>1</v>
      </c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7">
        <v>22</v>
      </c>
      <c r="B36" s="40" t="s">
        <v>1401</v>
      </c>
      <c r="C36" s="37"/>
      <c r="D36" s="37"/>
      <c r="E36" s="37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>
        <v>1</v>
      </c>
      <c r="BY36" s="4"/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ht="15.75" x14ac:dyDescent="0.25">
      <c r="A37" s="37">
        <v>23</v>
      </c>
      <c r="B37" s="40" t="s">
        <v>1402</v>
      </c>
      <c r="C37" s="37"/>
      <c r="D37" s="37"/>
      <c r="E37" s="37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>
        <v>1</v>
      </c>
      <c r="Q37" s="4"/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>
        <v>1</v>
      </c>
      <c r="CQ37" s="4"/>
      <c r="CR37" s="4"/>
      <c r="CS37" s="4"/>
      <c r="CT37" s="4">
        <v>1</v>
      </c>
      <c r="CU37" s="4"/>
      <c r="CV37" s="4"/>
      <c r="CW37" s="4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</row>
    <row r="38" spans="1:254" ht="15.75" x14ac:dyDescent="0.25">
      <c r="A38" s="3">
        <v>24</v>
      </c>
      <c r="B38" s="40" t="s">
        <v>1403</v>
      </c>
      <c r="C38" s="37"/>
      <c r="D38" s="37"/>
      <c r="E38" s="37">
        <v>1</v>
      </c>
      <c r="F38" s="4"/>
      <c r="G38" s="4">
        <v>1</v>
      </c>
      <c r="H38" s="4"/>
      <c r="I38" s="4"/>
      <c r="J38" s="4">
        <v>1</v>
      </c>
      <c r="K38" s="4"/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>
        <v>1</v>
      </c>
      <c r="W38" s="4"/>
      <c r="X38" s="4"/>
      <c r="Y38" s="4">
        <v>1</v>
      </c>
      <c r="Z38" s="4"/>
      <c r="AA38" s="4"/>
      <c r="AB38" s="4"/>
      <c r="AC38" s="4">
        <v>1</v>
      </c>
      <c r="AD38" s="4"/>
      <c r="AE38" s="4">
        <v>1</v>
      </c>
      <c r="AF38" s="4"/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>
        <v>1</v>
      </c>
      <c r="AR38" s="4"/>
      <c r="AS38" s="4"/>
      <c r="AT38" s="4"/>
      <c r="AU38" s="4">
        <v>1</v>
      </c>
      <c r="AV38" s="4"/>
      <c r="AW38" s="4">
        <v>1</v>
      </c>
      <c r="AX38" s="4"/>
      <c r="AY38" s="4"/>
      <c r="AZ38" s="4"/>
      <c r="BA38" s="4">
        <v>1</v>
      </c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/>
      <c r="BP38" s="4">
        <v>1</v>
      </c>
      <c r="BQ38" s="4"/>
      <c r="BR38" s="4"/>
      <c r="BS38" s="4">
        <v>1</v>
      </c>
      <c r="BT38" s="4"/>
      <c r="BU38" s="4">
        <v>1</v>
      </c>
      <c r="BV38" s="4"/>
      <c r="BW38" s="4"/>
      <c r="BX38" s="4">
        <v>1</v>
      </c>
      <c r="BY38" s="4"/>
      <c r="BZ38" s="4"/>
      <c r="CA38" s="4"/>
      <c r="CB38" s="4">
        <v>1</v>
      </c>
      <c r="CC38" s="4"/>
      <c r="CD38" s="4">
        <v>1</v>
      </c>
      <c r="CE38" s="4"/>
      <c r="CF38" s="4"/>
      <c r="CG38" s="4"/>
      <c r="CH38" s="4">
        <v>1</v>
      </c>
      <c r="CI38" s="4"/>
      <c r="CJ38" s="4">
        <v>1</v>
      </c>
      <c r="CK38" s="4"/>
      <c r="CL38" s="4"/>
      <c r="CM38" s="4"/>
      <c r="CN38" s="4">
        <v>1</v>
      </c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/>
      <c r="CY38" s="4"/>
      <c r="CZ38" s="4">
        <v>1</v>
      </c>
      <c r="DA38" s="4"/>
      <c r="DB38" s="4">
        <v>1</v>
      </c>
      <c r="DC38" s="4"/>
      <c r="DD38" s="4"/>
      <c r="DE38" s="4"/>
      <c r="DF38" s="4">
        <v>1</v>
      </c>
      <c r="DG38" s="4"/>
      <c r="DH38" s="4"/>
      <c r="DI38" s="4">
        <v>1</v>
      </c>
      <c r="DJ38" s="4"/>
      <c r="DK38" s="4">
        <v>1</v>
      </c>
      <c r="DL38" s="4"/>
      <c r="DM38" s="4"/>
      <c r="DN38" s="4"/>
      <c r="DO38" s="4">
        <v>1</v>
      </c>
      <c r="DP38" s="4"/>
      <c r="DQ38" s="4">
        <v>1</v>
      </c>
      <c r="DR38" s="4"/>
    </row>
    <row r="39" spans="1:254" ht="15.75" x14ac:dyDescent="0.25">
      <c r="A39" s="3">
        <v>25</v>
      </c>
      <c r="B39" s="40" t="s">
        <v>1404</v>
      </c>
      <c r="C39" s="37"/>
      <c r="D39" s="37"/>
      <c r="E39" s="37">
        <v>1</v>
      </c>
      <c r="F39" s="4"/>
      <c r="G39" s="4">
        <v>1</v>
      </c>
      <c r="H39" s="4"/>
      <c r="I39" s="4"/>
      <c r="J39" s="4"/>
      <c r="K39" s="4">
        <v>1</v>
      </c>
      <c r="L39" s="4"/>
      <c r="M39" s="4"/>
      <c r="N39" s="4">
        <v>1</v>
      </c>
      <c r="O39" s="4"/>
      <c r="P39" s="4"/>
      <c r="Q39" s="4">
        <v>1</v>
      </c>
      <c r="R39" s="4"/>
      <c r="S39" s="4">
        <v>1</v>
      </c>
      <c r="T39" s="4"/>
      <c r="U39" s="4"/>
      <c r="V39" s="4">
        <v>1</v>
      </c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4"/>
      <c r="AJ39" s="4"/>
      <c r="AK39" s="4"/>
      <c r="AL39" s="4">
        <v>1</v>
      </c>
      <c r="AM39" s="4"/>
      <c r="AN39" s="4"/>
      <c r="AO39" s="4">
        <v>1</v>
      </c>
      <c r="AP39" s="4"/>
      <c r="AQ39" s="4"/>
      <c r="AR39" s="4">
        <v>1</v>
      </c>
      <c r="AS39" s="4"/>
      <c r="AT39" s="4"/>
      <c r="AU39" s="4">
        <v>1</v>
      </c>
      <c r="AV39" s="4"/>
      <c r="AW39" s="4">
        <v>1</v>
      </c>
      <c r="AX39" s="4"/>
      <c r="AY39" s="4"/>
      <c r="AZ39" s="4">
        <v>1</v>
      </c>
      <c r="BA39" s="4"/>
      <c r="BB39" s="4"/>
      <c r="BC39" s="4">
        <v>1</v>
      </c>
      <c r="BD39" s="4"/>
      <c r="BE39" s="4"/>
      <c r="BF39" s="4">
        <v>1</v>
      </c>
      <c r="BG39" s="4"/>
      <c r="BH39" s="4"/>
      <c r="BI39" s="4">
        <v>1</v>
      </c>
      <c r="BJ39" s="4"/>
      <c r="BK39" s="4"/>
      <c r="BL39" s="4">
        <v>1</v>
      </c>
      <c r="BM39" s="4"/>
      <c r="BN39" s="4"/>
      <c r="BO39" s="4">
        <v>1</v>
      </c>
      <c r="BP39" s="4"/>
      <c r="BQ39" s="4"/>
      <c r="BR39" s="4"/>
      <c r="BS39" s="4">
        <v>1</v>
      </c>
      <c r="BT39" s="4"/>
      <c r="BU39" s="4">
        <v>1</v>
      </c>
      <c r="BV39" s="4"/>
      <c r="BW39" s="4"/>
      <c r="BX39" s="4"/>
      <c r="BY39" s="4">
        <v>1</v>
      </c>
      <c r="BZ39" s="4"/>
      <c r="CA39" s="4"/>
      <c r="CB39" s="4">
        <v>1</v>
      </c>
      <c r="CC39" s="4"/>
      <c r="CD39" s="4">
        <v>1</v>
      </c>
      <c r="CE39" s="4"/>
      <c r="CF39" s="4"/>
      <c r="CG39" s="4"/>
      <c r="CH39" s="4">
        <v>1</v>
      </c>
      <c r="CI39" s="4"/>
      <c r="CJ39" s="4">
        <v>1</v>
      </c>
      <c r="CK39" s="4"/>
      <c r="CL39" s="4"/>
      <c r="CM39" s="4"/>
      <c r="CN39" s="4">
        <v>1</v>
      </c>
      <c r="CO39" s="4"/>
      <c r="CP39" s="4">
        <v>1</v>
      </c>
      <c r="CQ39" s="4"/>
      <c r="CR39" s="4"/>
      <c r="CS39" s="4">
        <v>1</v>
      </c>
      <c r="CT39" s="4"/>
      <c r="CU39" s="4"/>
      <c r="CV39" s="4">
        <v>1</v>
      </c>
      <c r="CW39" s="4"/>
      <c r="CX39" s="4"/>
      <c r="CY39" s="4"/>
      <c r="CZ39" s="4">
        <v>1</v>
      </c>
      <c r="DA39" s="4"/>
      <c r="DB39" s="4">
        <v>1</v>
      </c>
      <c r="DC39" s="4"/>
      <c r="DD39" s="4"/>
      <c r="DE39" s="4"/>
      <c r="DF39" s="4">
        <v>1</v>
      </c>
      <c r="DG39" s="4"/>
      <c r="DH39" s="4"/>
      <c r="DI39" s="4">
        <v>1</v>
      </c>
      <c r="DJ39" s="4"/>
      <c r="DK39" s="4">
        <v>1</v>
      </c>
      <c r="DL39" s="4"/>
      <c r="DM39" s="4"/>
      <c r="DN39" s="4"/>
      <c r="DO39" s="4">
        <v>1</v>
      </c>
      <c r="DP39" s="4"/>
      <c r="DQ39" s="4">
        <v>1</v>
      </c>
      <c r="DR39" s="4"/>
    </row>
    <row r="40" spans="1:254" ht="15.75" x14ac:dyDescent="0.25">
      <c r="A40" s="36">
        <v>26</v>
      </c>
      <c r="B40" s="40" t="s">
        <v>1405</v>
      </c>
      <c r="C40" s="37"/>
      <c r="D40" s="37"/>
      <c r="E40" s="37">
        <v>1</v>
      </c>
      <c r="F40" s="4"/>
      <c r="G40" s="4"/>
      <c r="H40" s="4">
        <v>1</v>
      </c>
      <c r="I40" s="4"/>
      <c r="J40" s="4"/>
      <c r="K40" s="4">
        <v>1</v>
      </c>
      <c r="L40" s="4"/>
      <c r="M40" s="4"/>
      <c r="N40" s="4">
        <v>1</v>
      </c>
      <c r="O40" s="4"/>
      <c r="P40" s="4"/>
      <c r="Q40" s="4">
        <v>1</v>
      </c>
      <c r="R40" s="4"/>
      <c r="S40" s="4">
        <v>1</v>
      </c>
      <c r="T40" s="4"/>
      <c r="U40" s="4"/>
      <c r="V40" s="4"/>
      <c r="W40" s="4">
        <v>1</v>
      </c>
      <c r="X40" s="4"/>
      <c r="Y40" s="4">
        <v>1</v>
      </c>
      <c r="Z40" s="4"/>
      <c r="AA40" s="4"/>
      <c r="AB40" s="4"/>
      <c r="AC40" s="4">
        <v>1</v>
      </c>
      <c r="AD40" s="4"/>
      <c r="AE40" s="4">
        <v>1</v>
      </c>
      <c r="AF40" s="4"/>
      <c r="AG40" s="4"/>
      <c r="AH40" s="4"/>
      <c r="AI40" s="4">
        <v>1</v>
      </c>
      <c r="AJ40" s="4"/>
      <c r="AK40" s="4"/>
      <c r="AL40" s="4">
        <v>1</v>
      </c>
      <c r="AM40" s="4"/>
      <c r="AN40" s="4"/>
      <c r="AO40" s="4">
        <v>1</v>
      </c>
      <c r="AP40" s="4"/>
      <c r="AQ40" s="4"/>
      <c r="AR40" s="4">
        <v>1</v>
      </c>
      <c r="AS40" s="4"/>
      <c r="AT40" s="4"/>
      <c r="AU40" s="4">
        <v>1</v>
      </c>
      <c r="AV40" s="4"/>
      <c r="AW40" s="4">
        <v>1</v>
      </c>
      <c r="AX40" s="4"/>
      <c r="AY40" s="4"/>
      <c r="AZ40" s="4">
        <v>1</v>
      </c>
      <c r="BA40" s="4"/>
      <c r="BB40" s="4"/>
      <c r="BC40" s="4"/>
      <c r="BD40" s="4">
        <v>1</v>
      </c>
      <c r="BE40" s="4"/>
      <c r="BF40" s="4">
        <v>1</v>
      </c>
      <c r="BG40" s="4"/>
      <c r="BH40" s="4"/>
      <c r="BI40" s="4"/>
      <c r="BJ40" s="4">
        <v>1</v>
      </c>
      <c r="BK40" s="4"/>
      <c r="BL40" s="4"/>
      <c r="BM40" s="4">
        <v>1</v>
      </c>
      <c r="BN40" s="4"/>
      <c r="BO40" s="4"/>
      <c r="BP40" s="4">
        <v>1</v>
      </c>
      <c r="BQ40" s="4"/>
      <c r="BR40" s="4"/>
      <c r="BS40" s="4">
        <v>1</v>
      </c>
      <c r="BT40" s="4"/>
      <c r="BU40" s="4"/>
      <c r="BV40" s="4">
        <v>1</v>
      </c>
      <c r="BW40" s="4"/>
      <c r="BX40" s="4"/>
      <c r="BY40" s="4">
        <v>1</v>
      </c>
      <c r="BZ40" s="4"/>
      <c r="CA40" s="4"/>
      <c r="CB40" s="4">
        <v>1</v>
      </c>
      <c r="CC40" s="4"/>
      <c r="CD40" s="4">
        <v>1</v>
      </c>
      <c r="CE40" s="4"/>
      <c r="CF40" s="4"/>
      <c r="CG40" s="4"/>
      <c r="CH40" s="4">
        <v>1</v>
      </c>
      <c r="CI40" s="4"/>
      <c r="CJ40" s="4"/>
      <c r="CK40" s="4">
        <v>1</v>
      </c>
      <c r="CL40" s="4"/>
      <c r="CM40" s="4">
        <v>1</v>
      </c>
      <c r="CN40" s="4"/>
      <c r="CO40" s="4"/>
      <c r="CP40" s="4"/>
      <c r="CQ40" s="4">
        <v>1</v>
      </c>
      <c r="CR40" s="4"/>
      <c r="CS40" s="4">
        <v>1</v>
      </c>
      <c r="CT40" s="4"/>
      <c r="CU40" s="4"/>
      <c r="CV40" s="4"/>
      <c r="CW40" s="4">
        <v>1</v>
      </c>
      <c r="CX40" s="4"/>
      <c r="CY40" s="4"/>
      <c r="CZ40" s="4">
        <v>1</v>
      </c>
      <c r="DA40" s="4"/>
      <c r="DB40" s="4"/>
      <c r="DC40" s="4">
        <v>1</v>
      </c>
      <c r="DD40" s="4"/>
      <c r="DE40" s="4"/>
      <c r="DF40" s="4">
        <v>1</v>
      </c>
      <c r="DG40" s="4"/>
      <c r="DH40" s="4"/>
      <c r="DI40" s="4">
        <v>1</v>
      </c>
      <c r="DJ40" s="4"/>
      <c r="DK40" s="4">
        <v>1</v>
      </c>
      <c r="DL40" s="4"/>
      <c r="DM40" s="4"/>
      <c r="DN40" s="4"/>
      <c r="DO40" s="4">
        <v>1</v>
      </c>
      <c r="DP40" s="4"/>
      <c r="DQ40" s="4"/>
      <c r="DR40" s="4">
        <v>1</v>
      </c>
    </row>
    <row r="41" spans="1:254" x14ac:dyDescent="0.25">
      <c r="A41" s="48" t="s">
        <v>278</v>
      </c>
      <c r="B41" s="49"/>
      <c r="C41" s="36">
        <f>SUM(C15:C40)</f>
        <v>0</v>
      </c>
      <c r="D41" s="36">
        <f t="shared" ref="D41:V41" si="0">SUM(D15:D40)</f>
        <v>10</v>
      </c>
      <c r="E41" s="36">
        <f t="shared" si="0"/>
        <v>16</v>
      </c>
      <c r="F41" s="36">
        <f t="shared" si="0"/>
        <v>0</v>
      </c>
      <c r="G41" s="36">
        <f t="shared" si="0"/>
        <v>7</v>
      </c>
      <c r="H41" s="36">
        <f t="shared" si="0"/>
        <v>19</v>
      </c>
      <c r="I41" s="36">
        <f t="shared" si="0"/>
        <v>0</v>
      </c>
      <c r="J41" s="36">
        <f t="shared" si="0"/>
        <v>11</v>
      </c>
      <c r="K41" s="36">
        <f t="shared" si="0"/>
        <v>15</v>
      </c>
      <c r="L41" s="36">
        <f t="shared" si="0"/>
        <v>0</v>
      </c>
      <c r="M41" s="36">
        <f t="shared" si="0"/>
        <v>10</v>
      </c>
      <c r="N41" s="36">
        <f t="shared" si="0"/>
        <v>16</v>
      </c>
      <c r="O41" s="36">
        <f t="shared" si="0"/>
        <v>0</v>
      </c>
      <c r="P41" s="36">
        <f t="shared" si="0"/>
        <v>6</v>
      </c>
      <c r="Q41" s="36">
        <f t="shared" si="0"/>
        <v>20</v>
      </c>
      <c r="R41" s="36">
        <f t="shared" si="0"/>
        <v>0</v>
      </c>
      <c r="S41" s="36">
        <f t="shared" si="0"/>
        <v>13</v>
      </c>
      <c r="T41" s="36">
        <f t="shared" si="0"/>
        <v>13</v>
      </c>
      <c r="U41" s="36">
        <f t="shared" si="0"/>
        <v>0</v>
      </c>
      <c r="V41" s="36">
        <f t="shared" si="0"/>
        <v>9</v>
      </c>
      <c r="W41" s="36">
        <f t="shared" ref="W41:AX41" si="1">SUM(W15:W40)</f>
        <v>17</v>
      </c>
      <c r="X41" s="36">
        <f t="shared" si="1"/>
        <v>0</v>
      </c>
      <c r="Y41" s="36">
        <f t="shared" si="1"/>
        <v>16</v>
      </c>
      <c r="Z41" s="36">
        <f t="shared" si="1"/>
        <v>10</v>
      </c>
      <c r="AA41" s="36">
        <f t="shared" si="1"/>
        <v>0</v>
      </c>
      <c r="AB41" s="36">
        <f t="shared" si="1"/>
        <v>8</v>
      </c>
      <c r="AC41" s="36">
        <f t="shared" si="1"/>
        <v>18</v>
      </c>
      <c r="AD41" s="36">
        <f t="shared" si="1"/>
        <v>0</v>
      </c>
      <c r="AE41" s="36">
        <f t="shared" si="1"/>
        <v>17</v>
      </c>
      <c r="AF41" s="36">
        <f t="shared" si="1"/>
        <v>9</v>
      </c>
      <c r="AG41" s="36">
        <f t="shared" si="1"/>
        <v>0</v>
      </c>
      <c r="AH41" s="36">
        <f t="shared" si="1"/>
        <v>12</v>
      </c>
      <c r="AI41" s="36">
        <f t="shared" si="1"/>
        <v>14</v>
      </c>
      <c r="AJ41" s="36">
        <f t="shared" si="1"/>
        <v>0</v>
      </c>
      <c r="AK41" s="36">
        <f t="shared" si="1"/>
        <v>10</v>
      </c>
      <c r="AL41" s="36">
        <f t="shared" si="1"/>
        <v>16</v>
      </c>
      <c r="AM41" s="36">
        <f t="shared" si="1"/>
        <v>0</v>
      </c>
      <c r="AN41" s="36">
        <f t="shared" si="1"/>
        <v>9</v>
      </c>
      <c r="AO41" s="36">
        <f t="shared" si="1"/>
        <v>17</v>
      </c>
      <c r="AP41" s="36">
        <f t="shared" si="1"/>
        <v>0</v>
      </c>
      <c r="AQ41" s="36">
        <f t="shared" si="1"/>
        <v>13</v>
      </c>
      <c r="AR41" s="36">
        <f t="shared" si="1"/>
        <v>13</v>
      </c>
      <c r="AS41" s="36">
        <f t="shared" si="1"/>
        <v>0</v>
      </c>
      <c r="AT41" s="36">
        <f t="shared" si="1"/>
        <v>11</v>
      </c>
      <c r="AU41" s="36">
        <f t="shared" si="1"/>
        <v>15</v>
      </c>
      <c r="AV41" s="36">
        <f t="shared" si="1"/>
        <v>0</v>
      </c>
      <c r="AW41" s="36">
        <f t="shared" si="1"/>
        <v>10</v>
      </c>
      <c r="AX41" s="36">
        <f t="shared" si="1"/>
        <v>16</v>
      </c>
      <c r="AY41" s="36">
        <f t="shared" ref="AY41:CU41" si="2">SUM(AY15:AY40)</f>
        <v>0</v>
      </c>
      <c r="AZ41" s="36">
        <f t="shared" si="2"/>
        <v>13</v>
      </c>
      <c r="BA41" s="36">
        <f t="shared" si="2"/>
        <v>13</v>
      </c>
      <c r="BB41" s="36">
        <f t="shared" si="2"/>
        <v>0</v>
      </c>
      <c r="BC41" s="36">
        <f t="shared" si="2"/>
        <v>15</v>
      </c>
      <c r="BD41" s="36">
        <f t="shared" si="2"/>
        <v>11</v>
      </c>
      <c r="BE41" s="36">
        <f t="shared" si="2"/>
        <v>0</v>
      </c>
      <c r="BF41" s="36">
        <f t="shared" si="2"/>
        <v>11</v>
      </c>
      <c r="BG41" s="36">
        <f t="shared" si="2"/>
        <v>15</v>
      </c>
      <c r="BH41" s="36">
        <f t="shared" si="2"/>
        <v>0</v>
      </c>
      <c r="BI41" s="36">
        <f t="shared" si="2"/>
        <v>12</v>
      </c>
      <c r="BJ41" s="36">
        <f t="shared" si="2"/>
        <v>14</v>
      </c>
      <c r="BK41" s="36">
        <f t="shared" si="2"/>
        <v>0</v>
      </c>
      <c r="BL41" s="36">
        <f t="shared" si="2"/>
        <v>10</v>
      </c>
      <c r="BM41" s="36">
        <f t="shared" si="2"/>
        <v>16</v>
      </c>
      <c r="BN41" s="36">
        <f t="shared" si="2"/>
        <v>0</v>
      </c>
      <c r="BO41" s="36">
        <f t="shared" si="2"/>
        <v>12</v>
      </c>
      <c r="BP41" s="36">
        <f t="shared" si="2"/>
        <v>14</v>
      </c>
      <c r="BQ41" s="36">
        <f t="shared" si="2"/>
        <v>0</v>
      </c>
      <c r="BR41" s="36">
        <f t="shared" si="2"/>
        <v>10</v>
      </c>
      <c r="BS41" s="36">
        <f t="shared" si="2"/>
        <v>16</v>
      </c>
      <c r="BT41" s="36">
        <f t="shared" si="2"/>
        <v>0</v>
      </c>
      <c r="BU41" s="36">
        <f t="shared" si="2"/>
        <v>13</v>
      </c>
      <c r="BV41" s="36">
        <f t="shared" si="2"/>
        <v>13</v>
      </c>
      <c r="BW41" s="36">
        <f t="shared" si="2"/>
        <v>0</v>
      </c>
      <c r="BX41" s="36">
        <f t="shared" si="2"/>
        <v>17</v>
      </c>
      <c r="BY41" s="36">
        <f t="shared" si="2"/>
        <v>9</v>
      </c>
      <c r="BZ41" s="36">
        <f t="shared" si="2"/>
        <v>0</v>
      </c>
      <c r="CA41" s="36">
        <f t="shared" si="2"/>
        <v>10</v>
      </c>
      <c r="CB41" s="36">
        <f t="shared" si="2"/>
        <v>16</v>
      </c>
      <c r="CC41" s="36">
        <f t="shared" si="2"/>
        <v>0</v>
      </c>
      <c r="CD41" s="36">
        <f t="shared" si="2"/>
        <v>15</v>
      </c>
      <c r="CE41" s="36">
        <f t="shared" si="2"/>
        <v>11</v>
      </c>
      <c r="CF41" s="36">
        <f t="shared" si="2"/>
        <v>0</v>
      </c>
      <c r="CG41" s="36">
        <f t="shared" si="2"/>
        <v>11</v>
      </c>
      <c r="CH41" s="36">
        <f t="shared" si="2"/>
        <v>15</v>
      </c>
      <c r="CI41" s="36">
        <f t="shared" si="2"/>
        <v>0</v>
      </c>
      <c r="CJ41" s="36">
        <f t="shared" si="2"/>
        <v>10</v>
      </c>
      <c r="CK41" s="36">
        <f t="shared" si="2"/>
        <v>16</v>
      </c>
      <c r="CL41" s="36">
        <f t="shared" si="2"/>
        <v>0</v>
      </c>
      <c r="CM41" s="36">
        <f t="shared" si="2"/>
        <v>12</v>
      </c>
      <c r="CN41" s="36">
        <f t="shared" si="2"/>
        <v>14</v>
      </c>
      <c r="CO41" s="36">
        <f t="shared" si="2"/>
        <v>0</v>
      </c>
      <c r="CP41" s="36">
        <f t="shared" si="2"/>
        <v>10</v>
      </c>
      <c r="CQ41" s="36">
        <f t="shared" si="2"/>
        <v>16</v>
      </c>
      <c r="CR41" s="36">
        <f t="shared" si="2"/>
        <v>0</v>
      </c>
      <c r="CS41" s="36">
        <f t="shared" si="2"/>
        <v>14</v>
      </c>
      <c r="CT41" s="36">
        <f t="shared" si="2"/>
        <v>12</v>
      </c>
      <c r="CU41" s="36">
        <f t="shared" si="2"/>
        <v>0</v>
      </c>
      <c r="CV41" s="36">
        <f t="shared" ref="CV41:DH41" si="3">SUM(CV15:CV40)</f>
        <v>9</v>
      </c>
      <c r="CW41" s="36">
        <f t="shared" si="3"/>
        <v>17</v>
      </c>
      <c r="CX41" s="36">
        <f t="shared" si="3"/>
        <v>0</v>
      </c>
      <c r="CY41" s="36">
        <f t="shared" si="3"/>
        <v>13</v>
      </c>
      <c r="CZ41" s="36">
        <f t="shared" si="3"/>
        <v>13</v>
      </c>
      <c r="DA41" s="36">
        <f t="shared" si="3"/>
        <v>0</v>
      </c>
      <c r="DB41" s="36">
        <f t="shared" si="3"/>
        <v>7</v>
      </c>
      <c r="DC41" s="36">
        <f t="shared" si="3"/>
        <v>19</v>
      </c>
      <c r="DD41" s="36">
        <f t="shared" si="3"/>
        <v>0</v>
      </c>
      <c r="DE41" s="36">
        <f t="shared" si="3"/>
        <v>7</v>
      </c>
      <c r="DF41" s="36">
        <f t="shared" si="3"/>
        <v>19</v>
      </c>
      <c r="DG41" s="36">
        <f t="shared" si="3"/>
        <v>0</v>
      </c>
      <c r="DH41" s="36">
        <f t="shared" si="3"/>
        <v>6</v>
      </c>
      <c r="DI41" s="36">
        <f t="shared" ref="DI41:DR41" si="4">SUM(DI15:DI40)</f>
        <v>20</v>
      </c>
      <c r="DJ41" s="36">
        <f t="shared" si="4"/>
        <v>0</v>
      </c>
      <c r="DK41" s="36">
        <f t="shared" si="4"/>
        <v>12</v>
      </c>
      <c r="DL41" s="36">
        <f t="shared" si="4"/>
        <v>14</v>
      </c>
      <c r="DM41" s="36">
        <f t="shared" si="4"/>
        <v>0</v>
      </c>
      <c r="DN41" s="36">
        <f t="shared" si="4"/>
        <v>6</v>
      </c>
      <c r="DO41" s="36">
        <f t="shared" si="4"/>
        <v>20</v>
      </c>
      <c r="DP41" s="36">
        <f t="shared" si="4"/>
        <v>0</v>
      </c>
      <c r="DQ41" s="3">
        <f t="shared" si="4"/>
        <v>11</v>
      </c>
      <c r="DR41" s="3">
        <f t="shared" si="4"/>
        <v>15</v>
      </c>
    </row>
    <row r="42" spans="1:254" ht="37.5" customHeight="1" x14ac:dyDescent="0.25">
      <c r="A42" s="50" t="s">
        <v>841</v>
      </c>
      <c r="B42" s="51"/>
      <c r="C42" s="27">
        <f>C41/26%</f>
        <v>0</v>
      </c>
      <c r="D42" s="27">
        <f t="shared" ref="D42:BO42" si="5">D41/26%</f>
        <v>38.46153846153846</v>
      </c>
      <c r="E42" s="27">
        <f t="shared" si="5"/>
        <v>61.538461538461533</v>
      </c>
      <c r="F42" s="27">
        <f t="shared" si="5"/>
        <v>0</v>
      </c>
      <c r="G42" s="27">
        <f t="shared" si="5"/>
        <v>26.923076923076923</v>
      </c>
      <c r="H42" s="27">
        <f t="shared" si="5"/>
        <v>73.07692307692308</v>
      </c>
      <c r="I42" s="27">
        <f t="shared" si="5"/>
        <v>0</v>
      </c>
      <c r="J42" s="27">
        <f t="shared" si="5"/>
        <v>42.307692307692307</v>
      </c>
      <c r="K42" s="27">
        <f t="shared" si="5"/>
        <v>57.692307692307693</v>
      </c>
      <c r="L42" s="27">
        <f t="shared" si="5"/>
        <v>0</v>
      </c>
      <c r="M42" s="27">
        <f t="shared" si="5"/>
        <v>38.46153846153846</v>
      </c>
      <c r="N42" s="27">
        <f t="shared" si="5"/>
        <v>61.538461538461533</v>
      </c>
      <c r="O42" s="27">
        <f t="shared" si="5"/>
        <v>0</v>
      </c>
      <c r="P42" s="27">
        <f t="shared" si="5"/>
        <v>23.076923076923077</v>
      </c>
      <c r="Q42" s="27">
        <f t="shared" si="5"/>
        <v>76.92307692307692</v>
      </c>
      <c r="R42" s="27">
        <f t="shared" si="5"/>
        <v>0</v>
      </c>
      <c r="S42" s="27">
        <f t="shared" si="5"/>
        <v>50</v>
      </c>
      <c r="T42" s="27">
        <f t="shared" si="5"/>
        <v>50</v>
      </c>
      <c r="U42" s="27">
        <f t="shared" si="5"/>
        <v>0</v>
      </c>
      <c r="V42" s="27">
        <f t="shared" si="5"/>
        <v>34.615384615384613</v>
      </c>
      <c r="W42" s="27">
        <f t="shared" si="5"/>
        <v>65.384615384615387</v>
      </c>
      <c r="X42" s="27">
        <f t="shared" si="5"/>
        <v>0</v>
      </c>
      <c r="Y42" s="27">
        <f t="shared" si="5"/>
        <v>61.538461538461533</v>
      </c>
      <c r="Z42" s="27">
        <f t="shared" si="5"/>
        <v>38.46153846153846</v>
      </c>
      <c r="AA42" s="27">
        <f t="shared" si="5"/>
        <v>0</v>
      </c>
      <c r="AB42" s="27">
        <f t="shared" si="5"/>
        <v>30.769230769230766</v>
      </c>
      <c r="AC42" s="27">
        <f t="shared" si="5"/>
        <v>69.230769230769226</v>
      </c>
      <c r="AD42" s="27">
        <f t="shared" si="5"/>
        <v>0</v>
      </c>
      <c r="AE42" s="27">
        <f t="shared" si="5"/>
        <v>65.384615384615387</v>
      </c>
      <c r="AF42" s="27">
        <f t="shared" si="5"/>
        <v>34.615384615384613</v>
      </c>
      <c r="AG42" s="27">
        <f t="shared" si="5"/>
        <v>0</v>
      </c>
      <c r="AH42" s="27">
        <f t="shared" si="5"/>
        <v>46.153846153846153</v>
      </c>
      <c r="AI42" s="27">
        <f t="shared" si="5"/>
        <v>53.846153846153847</v>
      </c>
      <c r="AJ42" s="27">
        <f t="shared" si="5"/>
        <v>0</v>
      </c>
      <c r="AK42" s="27">
        <f t="shared" si="5"/>
        <v>38.46153846153846</v>
      </c>
      <c r="AL42" s="27">
        <f t="shared" si="5"/>
        <v>61.538461538461533</v>
      </c>
      <c r="AM42" s="27">
        <f t="shared" si="5"/>
        <v>0</v>
      </c>
      <c r="AN42" s="27">
        <f t="shared" si="5"/>
        <v>34.615384615384613</v>
      </c>
      <c r="AO42" s="27">
        <f t="shared" si="5"/>
        <v>65.384615384615387</v>
      </c>
      <c r="AP42" s="27">
        <f t="shared" si="5"/>
        <v>0</v>
      </c>
      <c r="AQ42" s="27">
        <f t="shared" si="5"/>
        <v>50</v>
      </c>
      <c r="AR42" s="27">
        <f t="shared" si="5"/>
        <v>50</v>
      </c>
      <c r="AS42" s="27">
        <f t="shared" si="5"/>
        <v>0</v>
      </c>
      <c r="AT42" s="27">
        <f t="shared" si="5"/>
        <v>42.307692307692307</v>
      </c>
      <c r="AU42" s="27">
        <f t="shared" si="5"/>
        <v>57.692307692307693</v>
      </c>
      <c r="AV42" s="27">
        <f t="shared" si="5"/>
        <v>0</v>
      </c>
      <c r="AW42" s="27">
        <f t="shared" si="5"/>
        <v>38.46153846153846</v>
      </c>
      <c r="AX42" s="27">
        <f t="shared" si="5"/>
        <v>61.538461538461533</v>
      </c>
      <c r="AY42" s="27">
        <f t="shared" si="5"/>
        <v>0</v>
      </c>
      <c r="AZ42" s="27">
        <f t="shared" si="5"/>
        <v>50</v>
      </c>
      <c r="BA42" s="27">
        <f t="shared" si="5"/>
        <v>50</v>
      </c>
      <c r="BB42" s="27">
        <f t="shared" si="5"/>
        <v>0</v>
      </c>
      <c r="BC42" s="27">
        <f t="shared" si="5"/>
        <v>57.692307692307693</v>
      </c>
      <c r="BD42" s="27">
        <f t="shared" si="5"/>
        <v>42.307692307692307</v>
      </c>
      <c r="BE42" s="27">
        <f t="shared" si="5"/>
        <v>0</v>
      </c>
      <c r="BF42" s="27">
        <f t="shared" si="5"/>
        <v>42.307692307692307</v>
      </c>
      <c r="BG42" s="27">
        <f t="shared" si="5"/>
        <v>57.692307692307693</v>
      </c>
      <c r="BH42" s="27">
        <f t="shared" si="5"/>
        <v>0</v>
      </c>
      <c r="BI42" s="27">
        <f t="shared" si="5"/>
        <v>46.153846153846153</v>
      </c>
      <c r="BJ42" s="27">
        <f t="shared" si="5"/>
        <v>53.846153846153847</v>
      </c>
      <c r="BK42" s="27">
        <f t="shared" si="5"/>
        <v>0</v>
      </c>
      <c r="BL42" s="27">
        <f t="shared" si="5"/>
        <v>38.46153846153846</v>
      </c>
      <c r="BM42" s="27">
        <f t="shared" si="5"/>
        <v>61.538461538461533</v>
      </c>
      <c r="BN42" s="27">
        <f t="shared" si="5"/>
        <v>0</v>
      </c>
      <c r="BO42" s="27">
        <f t="shared" si="5"/>
        <v>46.153846153846153</v>
      </c>
      <c r="BP42" s="27">
        <f t="shared" ref="BP42:DR42" si="6">BP41/26%</f>
        <v>53.846153846153847</v>
      </c>
      <c r="BQ42" s="27">
        <f t="shared" si="6"/>
        <v>0</v>
      </c>
      <c r="BR42" s="27">
        <f t="shared" si="6"/>
        <v>38.46153846153846</v>
      </c>
      <c r="BS42" s="27">
        <f t="shared" si="6"/>
        <v>61.538461538461533</v>
      </c>
      <c r="BT42" s="27">
        <f t="shared" si="6"/>
        <v>0</v>
      </c>
      <c r="BU42" s="27">
        <f t="shared" si="6"/>
        <v>50</v>
      </c>
      <c r="BV42" s="27">
        <f t="shared" si="6"/>
        <v>50</v>
      </c>
      <c r="BW42" s="27">
        <f t="shared" si="6"/>
        <v>0</v>
      </c>
      <c r="BX42" s="27">
        <f t="shared" si="6"/>
        <v>65.384615384615387</v>
      </c>
      <c r="BY42" s="27">
        <f t="shared" si="6"/>
        <v>34.615384615384613</v>
      </c>
      <c r="BZ42" s="27">
        <f t="shared" si="6"/>
        <v>0</v>
      </c>
      <c r="CA42" s="27">
        <f t="shared" si="6"/>
        <v>38.46153846153846</v>
      </c>
      <c r="CB42" s="27">
        <f t="shared" si="6"/>
        <v>61.538461538461533</v>
      </c>
      <c r="CC42" s="27">
        <f t="shared" si="6"/>
        <v>0</v>
      </c>
      <c r="CD42" s="27">
        <f t="shared" si="6"/>
        <v>57.692307692307693</v>
      </c>
      <c r="CE42" s="27">
        <f t="shared" si="6"/>
        <v>42.307692307692307</v>
      </c>
      <c r="CF42" s="27">
        <f t="shared" si="6"/>
        <v>0</v>
      </c>
      <c r="CG42" s="27">
        <f t="shared" si="6"/>
        <v>42.307692307692307</v>
      </c>
      <c r="CH42" s="27">
        <f t="shared" si="6"/>
        <v>57.692307692307693</v>
      </c>
      <c r="CI42" s="27">
        <f t="shared" si="6"/>
        <v>0</v>
      </c>
      <c r="CJ42" s="27">
        <f t="shared" si="6"/>
        <v>38.46153846153846</v>
      </c>
      <c r="CK42" s="27">
        <f t="shared" si="6"/>
        <v>61.538461538461533</v>
      </c>
      <c r="CL42" s="27">
        <f t="shared" si="6"/>
        <v>0</v>
      </c>
      <c r="CM42" s="27">
        <f t="shared" si="6"/>
        <v>46.153846153846153</v>
      </c>
      <c r="CN42" s="27">
        <f t="shared" si="6"/>
        <v>53.846153846153847</v>
      </c>
      <c r="CO42" s="27">
        <f t="shared" si="6"/>
        <v>0</v>
      </c>
      <c r="CP42" s="27">
        <f t="shared" si="6"/>
        <v>38.46153846153846</v>
      </c>
      <c r="CQ42" s="27">
        <f t="shared" si="6"/>
        <v>61.538461538461533</v>
      </c>
      <c r="CR42" s="27">
        <f t="shared" si="6"/>
        <v>0</v>
      </c>
      <c r="CS42" s="27">
        <f t="shared" si="6"/>
        <v>53.846153846153847</v>
      </c>
      <c r="CT42" s="27">
        <f t="shared" si="6"/>
        <v>46.153846153846153</v>
      </c>
      <c r="CU42" s="27">
        <f t="shared" si="6"/>
        <v>0</v>
      </c>
      <c r="CV42" s="27">
        <f t="shared" si="6"/>
        <v>34.615384615384613</v>
      </c>
      <c r="CW42" s="27">
        <f t="shared" si="6"/>
        <v>65.384615384615387</v>
      </c>
      <c r="CX42" s="27">
        <f t="shared" si="6"/>
        <v>0</v>
      </c>
      <c r="CY42" s="27">
        <f t="shared" si="6"/>
        <v>50</v>
      </c>
      <c r="CZ42" s="27">
        <f t="shared" si="6"/>
        <v>50</v>
      </c>
      <c r="DA42" s="27">
        <f t="shared" si="6"/>
        <v>0</v>
      </c>
      <c r="DB42" s="27">
        <f t="shared" si="6"/>
        <v>26.923076923076923</v>
      </c>
      <c r="DC42" s="27">
        <f t="shared" si="6"/>
        <v>73.07692307692308</v>
      </c>
      <c r="DD42" s="27">
        <f t="shared" si="6"/>
        <v>0</v>
      </c>
      <c r="DE42" s="27">
        <f t="shared" si="6"/>
        <v>26.923076923076923</v>
      </c>
      <c r="DF42" s="27">
        <f t="shared" si="6"/>
        <v>73.07692307692308</v>
      </c>
      <c r="DG42" s="27">
        <f t="shared" si="6"/>
        <v>0</v>
      </c>
      <c r="DH42" s="27">
        <f t="shared" si="6"/>
        <v>23.076923076923077</v>
      </c>
      <c r="DI42" s="27">
        <f t="shared" si="6"/>
        <v>76.92307692307692</v>
      </c>
      <c r="DJ42" s="27">
        <f t="shared" si="6"/>
        <v>0</v>
      </c>
      <c r="DK42" s="27">
        <f t="shared" si="6"/>
        <v>46.153846153846153</v>
      </c>
      <c r="DL42" s="27">
        <f t="shared" si="6"/>
        <v>53.846153846153847</v>
      </c>
      <c r="DM42" s="27">
        <f t="shared" si="6"/>
        <v>0</v>
      </c>
      <c r="DN42" s="27">
        <f t="shared" si="6"/>
        <v>23.076923076923077</v>
      </c>
      <c r="DO42" s="27">
        <f t="shared" si="6"/>
        <v>76.92307692307692</v>
      </c>
      <c r="DP42" s="27">
        <f t="shared" si="6"/>
        <v>0</v>
      </c>
      <c r="DQ42" s="27">
        <f t="shared" si="6"/>
        <v>42.307692307692307</v>
      </c>
      <c r="DR42" s="27">
        <f t="shared" si="6"/>
        <v>57.692307692307693</v>
      </c>
    </row>
    <row r="44" spans="1:254" x14ac:dyDescent="0.25">
      <c r="B44" t="s">
        <v>813</v>
      </c>
    </row>
    <row r="45" spans="1:254" x14ac:dyDescent="0.25">
      <c r="B45" t="s">
        <v>814</v>
      </c>
      <c r="C45" t="s">
        <v>822</v>
      </c>
      <c r="D45" s="29">
        <f>(C42+F42+I42+L42)/4</f>
        <v>0</v>
      </c>
      <c r="E45">
        <f>D45/100*26</f>
        <v>0</v>
      </c>
    </row>
    <row r="46" spans="1:254" x14ac:dyDescent="0.25">
      <c r="B46" t="s">
        <v>815</v>
      </c>
      <c r="C46" t="s">
        <v>822</v>
      </c>
      <c r="D46" s="29">
        <f>(D42+G42+J42+M42)/4</f>
        <v>36.53846153846154</v>
      </c>
      <c r="E46">
        <f t="shared" ref="E46:E63" si="7">D46/100*26</f>
        <v>9.5</v>
      </c>
    </row>
    <row r="47" spans="1:254" x14ac:dyDescent="0.25">
      <c r="B47" t="s">
        <v>816</v>
      </c>
      <c r="C47" t="s">
        <v>822</v>
      </c>
      <c r="D47" s="29">
        <f>(E42+H42+K42+N42)/4</f>
        <v>63.461538461538467</v>
      </c>
      <c r="E47">
        <f t="shared" si="7"/>
        <v>16.500000000000004</v>
      </c>
    </row>
    <row r="48" spans="1:254" x14ac:dyDescent="0.25">
      <c r="D48" s="24"/>
      <c r="E48">
        <f t="shared" si="7"/>
        <v>0</v>
      </c>
    </row>
    <row r="49" spans="2:5" x14ac:dyDescent="0.25">
      <c r="B49" t="s">
        <v>814</v>
      </c>
      <c r="C49" t="s">
        <v>823</v>
      </c>
      <c r="D49" s="29">
        <f>(O42+R42+U42+X42+AA42+AD42+AG42+AJ42)/8</f>
        <v>0</v>
      </c>
      <c r="E49">
        <f t="shared" si="7"/>
        <v>0</v>
      </c>
    </row>
    <row r="50" spans="2:5" x14ac:dyDescent="0.25">
      <c r="B50" t="s">
        <v>815</v>
      </c>
      <c r="C50" t="s">
        <v>823</v>
      </c>
      <c r="D50" s="18">
        <f>(P42+S42+V42+Y42+AB42+AE42+AH42+AK42)/8</f>
        <v>43.749999999999993</v>
      </c>
      <c r="E50">
        <f t="shared" si="7"/>
        <v>11.374999999999998</v>
      </c>
    </row>
    <row r="51" spans="2:5" x14ac:dyDescent="0.25">
      <c r="B51" t="s">
        <v>816</v>
      </c>
      <c r="C51" t="s">
        <v>823</v>
      </c>
      <c r="D51" s="29">
        <f>(Q42+T42+W42+Z42+AC42+AF42+AI42+AL42)/8</f>
        <v>56.250000000000007</v>
      </c>
      <c r="E51">
        <f t="shared" si="7"/>
        <v>14.625000000000004</v>
      </c>
    </row>
    <row r="52" spans="2:5" x14ac:dyDescent="0.25">
      <c r="D52" s="24"/>
    </row>
    <row r="53" spans="2:5" x14ac:dyDescent="0.25">
      <c r="B53" t="s">
        <v>814</v>
      </c>
      <c r="C53" t="s">
        <v>824</v>
      </c>
      <c r="D53" s="29">
        <f>(AM42+AP42+AS42+AV42)/4</f>
        <v>0</v>
      </c>
      <c r="E53">
        <f t="shared" si="7"/>
        <v>0</v>
      </c>
    </row>
    <row r="54" spans="2:5" x14ac:dyDescent="0.25">
      <c r="B54" t="s">
        <v>815</v>
      </c>
      <c r="C54" t="s">
        <v>824</v>
      </c>
      <c r="D54" s="29">
        <f>(AN42+AQ42+AT42+AW42)/4</f>
        <v>41.346153846153847</v>
      </c>
      <c r="E54">
        <f t="shared" si="7"/>
        <v>10.75</v>
      </c>
    </row>
    <row r="55" spans="2:5" x14ac:dyDescent="0.25">
      <c r="B55" t="s">
        <v>816</v>
      </c>
      <c r="C55" t="s">
        <v>824</v>
      </c>
      <c r="D55" s="29">
        <f>(AO42+AR42+AU42+AX42)/4</f>
        <v>58.65384615384616</v>
      </c>
      <c r="E55">
        <f t="shared" si="7"/>
        <v>15.25</v>
      </c>
    </row>
    <row r="56" spans="2:5" x14ac:dyDescent="0.25">
      <c r="D56" s="24"/>
    </row>
    <row r="57" spans="2:5" x14ac:dyDescent="0.25">
      <c r="B57" t="s">
        <v>814</v>
      </c>
      <c r="C57" t="s">
        <v>825</v>
      </c>
      <c r="D57" s="29">
        <f>(AY42+BB42+BE42+BH42+BK42+BN42+BQ42+BT42+BW42+BZ42+CC42+CF42+CI42+CL42+CO42+CR42+CU42+CX42+DA42+DD42)/20</f>
        <v>0</v>
      </c>
      <c r="E57">
        <f t="shared" si="7"/>
        <v>0</v>
      </c>
    </row>
    <row r="58" spans="2:5" x14ac:dyDescent="0.25">
      <c r="B58" t="s">
        <v>815</v>
      </c>
      <c r="C58" t="s">
        <v>825</v>
      </c>
      <c r="D58" s="29">
        <f>(AZ42+BC42+BF42+BI42+BL42+BO42+BR42+BU42+BX42+CA42+CD42+CG42+CJ42+CM42+CP42+CS42+CV42+CY42+DB42+DE42)/20</f>
        <v>44.42307692307692</v>
      </c>
      <c r="E58">
        <f t="shared" si="7"/>
        <v>11.549999999999999</v>
      </c>
    </row>
    <row r="59" spans="2:5" x14ac:dyDescent="0.25">
      <c r="B59" t="s">
        <v>816</v>
      </c>
      <c r="C59" t="s">
        <v>825</v>
      </c>
      <c r="D59" s="18">
        <f>(BA42+BD42+BG42+BJ42+BM42+BP42+BS42+BV42+BY42+CB42+CE42+CH42+CK42+CN42+CQ42+CT42+CW42+CZ42+DC42+DF42)/20</f>
        <v>55.576923076923073</v>
      </c>
      <c r="E59">
        <f t="shared" si="7"/>
        <v>14.449999999999998</v>
      </c>
    </row>
    <row r="60" spans="2:5" x14ac:dyDescent="0.25">
      <c r="D60" s="25"/>
    </row>
    <row r="61" spans="2:5" x14ac:dyDescent="0.25">
      <c r="B61" t="s">
        <v>814</v>
      </c>
      <c r="C61" t="s">
        <v>826</v>
      </c>
      <c r="D61" s="29">
        <f>(DG42+DJ42+DM42+DP42)/4</f>
        <v>0</v>
      </c>
      <c r="E61">
        <f t="shared" si="7"/>
        <v>0</v>
      </c>
    </row>
    <row r="62" spans="2:5" x14ac:dyDescent="0.25">
      <c r="B62" t="s">
        <v>815</v>
      </c>
      <c r="C62" t="s">
        <v>826</v>
      </c>
      <c r="D62" s="29">
        <f>(DH42+DK42+DN42+DQ42)/4</f>
        <v>33.653846153846153</v>
      </c>
      <c r="E62">
        <f t="shared" si="7"/>
        <v>8.75</v>
      </c>
    </row>
    <row r="63" spans="2:5" x14ac:dyDescent="0.25">
      <c r="B63" t="s">
        <v>816</v>
      </c>
      <c r="C63" t="s">
        <v>826</v>
      </c>
      <c r="D63" s="29">
        <f>(DI42+DL42+DO42+DR42)/4</f>
        <v>66.34615384615384</v>
      </c>
      <c r="E63">
        <f t="shared" si="7"/>
        <v>17.25</v>
      </c>
    </row>
    <row r="64" spans="2:5" x14ac:dyDescent="0.25">
      <c r="D64" s="25"/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1:B41"/>
    <mergeCell ref="A42:B42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H14" workbookViewId="0">
      <selection activeCell="Q30" sqref="Q3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6" t="s">
        <v>838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9" t="s">
        <v>2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1"/>
      <c r="BK4" s="55" t="s">
        <v>88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62" t="s">
        <v>115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4"/>
      <c r="EW4" s="57" t="s">
        <v>138</v>
      </c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</row>
    <row r="5" spans="1:254" ht="15.75" customHeight="1" x14ac:dyDescent="0.25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 t="s">
        <v>56</v>
      </c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5" t="s">
        <v>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331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7" t="s">
        <v>332</v>
      </c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 t="s">
        <v>159</v>
      </c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3" t="s">
        <v>1021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 t="s">
        <v>174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65" t="s">
        <v>186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43" t="s">
        <v>117</v>
      </c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5" t="s">
        <v>139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spans="1:254" ht="15.75" hidden="1" x14ac:dyDescent="0.25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3"/>
      <c r="B11" s="53"/>
      <c r="C11" s="47" t="s">
        <v>280</v>
      </c>
      <c r="D11" s="47" t="s">
        <v>5</v>
      </c>
      <c r="E11" s="47" t="s">
        <v>6</v>
      </c>
      <c r="F11" s="47" t="s">
        <v>319</v>
      </c>
      <c r="G11" s="47" t="s">
        <v>7</v>
      </c>
      <c r="H11" s="47" t="s">
        <v>8</v>
      </c>
      <c r="I11" s="47" t="s">
        <v>281</v>
      </c>
      <c r="J11" s="47" t="s">
        <v>9</v>
      </c>
      <c r="K11" s="47" t="s">
        <v>10</v>
      </c>
      <c r="L11" s="47" t="s">
        <v>282</v>
      </c>
      <c r="M11" s="47" t="s">
        <v>9</v>
      </c>
      <c r="N11" s="47" t="s">
        <v>10</v>
      </c>
      <c r="O11" s="47" t="s">
        <v>283</v>
      </c>
      <c r="P11" s="47" t="s">
        <v>11</v>
      </c>
      <c r="Q11" s="47" t="s">
        <v>4</v>
      </c>
      <c r="R11" s="47" t="s">
        <v>284</v>
      </c>
      <c r="S11" s="47"/>
      <c r="T11" s="47"/>
      <c r="U11" s="47" t="s">
        <v>980</v>
      </c>
      <c r="V11" s="47"/>
      <c r="W11" s="47"/>
      <c r="X11" s="47" t="s">
        <v>981</v>
      </c>
      <c r="Y11" s="47"/>
      <c r="Z11" s="47"/>
      <c r="AA11" s="45" t="s">
        <v>982</v>
      </c>
      <c r="AB11" s="45"/>
      <c r="AC11" s="45"/>
      <c r="AD11" s="47" t="s">
        <v>285</v>
      </c>
      <c r="AE11" s="47"/>
      <c r="AF11" s="47"/>
      <c r="AG11" s="47" t="s">
        <v>286</v>
      </c>
      <c r="AH11" s="47"/>
      <c r="AI11" s="47"/>
      <c r="AJ11" s="45" t="s">
        <v>287</v>
      </c>
      <c r="AK11" s="45"/>
      <c r="AL11" s="45"/>
      <c r="AM11" s="47" t="s">
        <v>288</v>
      </c>
      <c r="AN11" s="47"/>
      <c r="AO11" s="47"/>
      <c r="AP11" s="47" t="s">
        <v>289</v>
      </c>
      <c r="AQ11" s="47"/>
      <c r="AR11" s="47"/>
      <c r="AS11" s="47" t="s">
        <v>290</v>
      </c>
      <c r="AT11" s="47"/>
      <c r="AU11" s="47"/>
      <c r="AV11" s="47" t="s">
        <v>291</v>
      </c>
      <c r="AW11" s="47"/>
      <c r="AX11" s="47"/>
      <c r="AY11" s="47" t="s">
        <v>320</v>
      </c>
      <c r="AZ11" s="47"/>
      <c r="BA11" s="47"/>
      <c r="BB11" s="47" t="s">
        <v>292</v>
      </c>
      <c r="BC11" s="47"/>
      <c r="BD11" s="47"/>
      <c r="BE11" s="47" t="s">
        <v>1004</v>
      </c>
      <c r="BF11" s="47"/>
      <c r="BG11" s="47"/>
      <c r="BH11" s="47" t="s">
        <v>293</v>
      </c>
      <c r="BI11" s="47"/>
      <c r="BJ11" s="47"/>
      <c r="BK11" s="45" t="s">
        <v>294</v>
      </c>
      <c r="BL11" s="45"/>
      <c r="BM11" s="45"/>
      <c r="BN11" s="45" t="s">
        <v>321</v>
      </c>
      <c r="BO11" s="45"/>
      <c r="BP11" s="45"/>
      <c r="BQ11" s="45" t="s">
        <v>295</v>
      </c>
      <c r="BR11" s="45"/>
      <c r="BS11" s="45"/>
      <c r="BT11" s="45" t="s">
        <v>296</v>
      </c>
      <c r="BU11" s="45"/>
      <c r="BV11" s="45"/>
      <c r="BW11" s="45" t="s">
        <v>297</v>
      </c>
      <c r="BX11" s="45"/>
      <c r="BY11" s="45"/>
      <c r="BZ11" s="45" t="s">
        <v>298</v>
      </c>
      <c r="CA11" s="45"/>
      <c r="CB11" s="45"/>
      <c r="CC11" s="45" t="s">
        <v>322</v>
      </c>
      <c r="CD11" s="45"/>
      <c r="CE11" s="45"/>
      <c r="CF11" s="45" t="s">
        <v>299</v>
      </c>
      <c r="CG11" s="45"/>
      <c r="CH11" s="45"/>
      <c r="CI11" s="45" t="s">
        <v>300</v>
      </c>
      <c r="CJ11" s="45"/>
      <c r="CK11" s="45"/>
      <c r="CL11" s="45" t="s">
        <v>301</v>
      </c>
      <c r="CM11" s="45"/>
      <c r="CN11" s="45"/>
      <c r="CO11" s="45" t="s">
        <v>302</v>
      </c>
      <c r="CP11" s="45"/>
      <c r="CQ11" s="45"/>
      <c r="CR11" s="45" t="s">
        <v>303</v>
      </c>
      <c r="CS11" s="45"/>
      <c r="CT11" s="45"/>
      <c r="CU11" s="45" t="s">
        <v>304</v>
      </c>
      <c r="CV11" s="45"/>
      <c r="CW11" s="45"/>
      <c r="CX11" s="45" t="s">
        <v>305</v>
      </c>
      <c r="CY11" s="45"/>
      <c r="CZ11" s="45"/>
      <c r="DA11" s="45" t="s">
        <v>306</v>
      </c>
      <c r="DB11" s="45"/>
      <c r="DC11" s="45"/>
      <c r="DD11" s="45" t="s">
        <v>307</v>
      </c>
      <c r="DE11" s="45"/>
      <c r="DF11" s="45"/>
      <c r="DG11" s="45" t="s">
        <v>323</v>
      </c>
      <c r="DH11" s="45"/>
      <c r="DI11" s="45"/>
      <c r="DJ11" s="45" t="s">
        <v>308</v>
      </c>
      <c r="DK11" s="45"/>
      <c r="DL11" s="45"/>
      <c r="DM11" s="45" t="s">
        <v>309</v>
      </c>
      <c r="DN11" s="45"/>
      <c r="DO11" s="45"/>
      <c r="DP11" s="45" t="s">
        <v>310</v>
      </c>
      <c r="DQ11" s="45"/>
      <c r="DR11" s="45"/>
      <c r="DS11" s="45" t="s">
        <v>311</v>
      </c>
      <c r="DT11" s="45"/>
      <c r="DU11" s="45"/>
      <c r="DV11" s="45" t="s">
        <v>312</v>
      </c>
      <c r="DW11" s="45"/>
      <c r="DX11" s="45"/>
      <c r="DY11" s="45" t="s">
        <v>313</v>
      </c>
      <c r="DZ11" s="45"/>
      <c r="EA11" s="45"/>
      <c r="EB11" s="45" t="s">
        <v>314</v>
      </c>
      <c r="EC11" s="45"/>
      <c r="ED11" s="45"/>
      <c r="EE11" s="45" t="s">
        <v>324</v>
      </c>
      <c r="EF11" s="45"/>
      <c r="EG11" s="45"/>
      <c r="EH11" s="45" t="s">
        <v>325</v>
      </c>
      <c r="EI11" s="45"/>
      <c r="EJ11" s="45"/>
      <c r="EK11" s="45" t="s">
        <v>326</v>
      </c>
      <c r="EL11" s="45"/>
      <c r="EM11" s="45"/>
      <c r="EN11" s="45" t="s">
        <v>327</v>
      </c>
      <c r="EO11" s="45"/>
      <c r="EP11" s="45"/>
      <c r="EQ11" s="45" t="s">
        <v>328</v>
      </c>
      <c r="ER11" s="45"/>
      <c r="ES11" s="45"/>
      <c r="ET11" s="45" t="s">
        <v>329</v>
      </c>
      <c r="EU11" s="45"/>
      <c r="EV11" s="45"/>
      <c r="EW11" s="45" t="s">
        <v>315</v>
      </c>
      <c r="EX11" s="45"/>
      <c r="EY11" s="45"/>
      <c r="EZ11" s="45" t="s">
        <v>330</v>
      </c>
      <c r="FA11" s="45"/>
      <c r="FB11" s="45"/>
      <c r="FC11" s="45" t="s">
        <v>316</v>
      </c>
      <c r="FD11" s="45"/>
      <c r="FE11" s="45"/>
      <c r="FF11" s="45" t="s">
        <v>317</v>
      </c>
      <c r="FG11" s="45"/>
      <c r="FH11" s="45"/>
      <c r="FI11" s="45" t="s">
        <v>318</v>
      </c>
      <c r="FJ11" s="45"/>
      <c r="FK11" s="45"/>
    </row>
    <row r="12" spans="1:254" ht="79.5" customHeight="1" x14ac:dyDescent="0.25">
      <c r="A12" s="53"/>
      <c r="B12" s="53"/>
      <c r="C12" s="52" t="s">
        <v>962</v>
      </c>
      <c r="D12" s="52"/>
      <c r="E12" s="52"/>
      <c r="F12" s="52" t="s">
        <v>966</v>
      </c>
      <c r="G12" s="52"/>
      <c r="H12" s="52"/>
      <c r="I12" s="52" t="s">
        <v>970</v>
      </c>
      <c r="J12" s="52"/>
      <c r="K12" s="52"/>
      <c r="L12" s="52" t="s">
        <v>974</v>
      </c>
      <c r="M12" s="52"/>
      <c r="N12" s="52"/>
      <c r="O12" s="52" t="s">
        <v>976</v>
      </c>
      <c r="P12" s="52"/>
      <c r="Q12" s="52"/>
      <c r="R12" s="52" t="s">
        <v>979</v>
      </c>
      <c r="S12" s="52"/>
      <c r="T12" s="52"/>
      <c r="U12" s="52" t="s">
        <v>338</v>
      </c>
      <c r="V12" s="52"/>
      <c r="W12" s="52"/>
      <c r="X12" s="52" t="s">
        <v>341</v>
      </c>
      <c r="Y12" s="52"/>
      <c r="Z12" s="52"/>
      <c r="AA12" s="52" t="s">
        <v>983</v>
      </c>
      <c r="AB12" s="52"/>
      <c r="AC12" s="52"/>
      <c r="AD12" s="52" t="s">
        <v>987</v>
      </c>
      <c r="AE12" s="52"/>
      <c r="AF12" s="52"/>
      <c r="AG12" s="52" t="s">
        <v>988</v>
      </c>
      <c r="AH12" s="52"/>
      <c r="AI12" s="52"/>
      <c r="AJ12" s="52" t="s">
        <v>992</v>
      </c>
      <c r="AK12" s="52"/>
      <c r="AL12" s="52"/>
      <c r="AM12" s="52" t="s">
        <v>996</v>
      </c>
      <c r="AN12" s="52"/>
      <c r="AO12" s="52"/>
      <c r="AP12" s="52" t="s">
        <v>1000</v>
      </c>
      <c r="AQ12" s="52"/>
      <c r="AR12" s="52"/>
      <c r="AS12" s="52" t="s">
        <v>1001</v>
      </c>
      <c r="AT12" s="52"/>
      <c r="AU12" s="52"/>
      <c r="AV12" s="52" t="s">
        <v>1005</v>
      </c>
      <c r="AW12" s="52"/>
      <c r="AX12" s="52"/>
      <c r="AY12" s="52" t="s">
        <v>1006</v>
      </c>
      <c r="AZ12" s="52"/>
      <c r="BA12" s="52"/>
      <c r="BB12" s="52" t="s">
        <v>1007</v>
      </c>
      <c r="BC12" s="52"/>
      <c r="BD12" s="52"/>
      <c r="BE12" s="52" t="s">
        <v>1008</v>
      </c>
      <c r="BF12" s="52"/>
      <c r="BG12" s="52"/>
      <c r="BH12" s="52" t="s">
        <v>1009</v>
      </c>
      <c r="BI12" s="52"/>
      <c r="BJ12" s="52"/>
      <c r="BK12" s="52" t="s">
        <v>357</v>
      </c>
      <c r="BL12" s="52"/>
      <c r="BM12" s="52"/>
      <c r="BN12" s="52" t="s">
        <v>359</v>
      </c>
      <c r="BO12" s="52"/>
      <c r="BP12" s="52"/>
      <c r="BQ12" s="52" t="s">
        <v>1013</v>
      </c>
      <c r="BR12" s="52"/>
      <c r="BS12" s="52"/>
      <c r="BT12" s="52" t="s">
        <v>1014</v>
      </c>
      <c r="BU12" s="52"/>
      <c r="BV12" s="52"/>
      <c r="BW12" s="52" t="s">
        <v>1015</v>
      </c>
      <c r="BX12" s="52"/>
      <c r="BY12" s="52"/>
      <c r="BZ12" s="52" t="s">
        <v>1016</v>
      </c>
      <c r="CA12" s="52"/>
      <c r="CB12" s="52"/>
      <c r="CC12" s="52" t="s">
        <v>369</v>
      </c>
      <c r="CD12" s="52"/>
      <c r="CE12" s="52"/>
      <c r="CF12" s="66" t="s">
        <v>372</v>
      </c>
      <c r="CG12" s="66"/>
      <c r="CH12" s="66"/>
      <c r="CI12" s="52" t="s">
        <v>376</v>
      </c>
      <c r="CJ12" s="52"/>
      <c r="CK12" s="52"/>
      <c r="CL12" s="52" t="s">
        <v>1327</v>
      </c>
      <c r="CM12" s="52"/>
      <c r="CN12" s="52"/>
      <c r="CO12" s="52" t="s">
        <v>382</v>
      </c>
      <c r="CP12" s="52"/>
      <c r="CQ12" s="52"/>
      <c r="CR12" s="66" t="s">
        <v>385</v>
      </c>
      <c r="CS12" s="66"/>
      <c r="CT12" s="66"/>
      <c r="CU12" s="52" t="s">
        <v>388</v>
      </c>
      <c r="CV12" s="52"/>
      <c r="CW12" s="52"/>
      <c r="CX12" s="52" t="s">
        <v>390</v>
      </c>
      <c r="CY12" s="52"/>
      <c r="CZ12" s="52"/>
      <c r="DA12" s="52" t="s">
        <v>394</v>
      </c>
      <c r="DB12" s="52"/>
      <c r="DC12" s="52"/>
      <c r="DD12" s="66" t="s">
        <v>398</v>
      </c>
      <c r="DE12" s="66"/>
      <c r="DF12" s="66"/>
      <c r="DG12" s="66" t="s">
        <v>400</v>
      </c>
      <c r="DH12" s="66"/>
      <c r="DI12" s="66"/>
      <c r="DJ12" s="66" t="s">
        <v>404</v>
      </c>
      <c r="DK12" s="66"/>
      <c r="DL12" s="66"/>
      <c r="DM12" s="66" t="s">
        <v>408</v>
      </c>
      <c r="DN12" s="66"/>
      <c r="DO12" s="66"/>
      <c r="DP12" s="66" t="s">
        <v>412</v>
      </c>
      <c r="DQ12" s="66"/>
      <c r="DR12" s="66"/>
      <c r="DS12" s="66" t="s">
        <v>415</v>
      </c>
      <c r="DT12" s="66"/>
      <c r="DU12" s="66"/>
      <c r="DV12" s="66" t="s">
        <v>418</v>
      </c>
      <c r="DW12" s="66"/>
      <c r="DX12" s="66"/>
      <c r="DY12" s="66" t="s">
        <v>422</v>
      </c>
      <c r="DZ12" s="66"/>
      <c r="EA12" s="66"/>
      <c r="EB12" s="66" t="s">
        <v>424</v>
      </c>
      <c r="EC12" s="66"/>
      <c r="ED12" s="66"/>
      <c r="EE12" s="66" t="s">
        <v>1025</v>
      </c>
      <c r="EF12" s="66"/>
      <c r="EG12" s="66"/>
      <c r="EH12" s="66" t="s">
        <v>426</v>
      </c>
      <c r="EI12" s="66"/>
      <c r="EJ12" s="66"/>
      <c r="EK12" s="66" t="s">
        <v>428</v>
      </c>
      <c r="EL12" s="66"/>
      <c r="EM12" s="66"/>
      <c r="EN12" s="66" t="s">
        <v>1034</v>
      </c>
      <c r="EO12" s="66"/>
      <c r="EP12" s="66"/>
      <c r="EQ12" s="66" t="s">
        <v>1036</v>
      </c>
      <c r="ER12" s="66"/>
      <c r="ES12" s="66"/>
      <c r="ET12" s="66" t="s">
        <v>430</v>
      </c>
      <c r="EU12" s="66"/>
      <c r="EV12" s="66"/>
      <c r="EW12" s="66" t="s">
        <v>431</v>
      </c>
      <c r="EX12" s="66"/>
      <c r="EY12" s="66"/>
      <c r="EZ12" s="66" t="s">
        <v>1040</v>
      </c>
      <c r="FA12" s="66"/>
      <c r="FB12" s="66"/>
      <c r="FC12" s="66" t="s">
        <v>1044</v>
      </c>
      <c r="FD12" s="66"/>
      <c r="FE12" s="66"/>
      <c r="FF12" s="66" t="s">
        <v>1046</v>
      </c>
      <c r="FG12" s="66"/>
      <c r="FH12" s="66"/>
      <c r="FI12" s="66" t="s">
        <v>1050</v>
      </c>
      <c r="FJ12" s="66"/>
      <c r="FK12" s="66"/>
    </row>
    <row r="13" spans="1:254" ht="180.75" thickBot="1" x14ac:dyDescent="0.3">
      <c r="A13" s="53"/>
      <c r="B13" s="53"/>
      <c r="C13" s="21" t="s">
        <v>964</v>
      </c>
      <c r="D13" s="21" t="s">
        <v>963</v>
      </c>
      <c r="E13" s="21" t="s">
        <v>965</v>
      </c>
      <c r="F13" s="21" t="s">
        <v>967</v>
      </c>
      <c r="G13" s="21" t="s">
        <v>968</v>
      </c>
      <c r="H13" s="21" t="s">
        <v>969</v>
      </c>
      <c r="I13" s="21" t="s">
        <v>971</v>
      </c>
      <c r="J13" s="21" t="s">
        <v>972</v>
      </c>
      <c r="K13" s="21" t="s">
        <v>973</v>
      </c>
      <c r="L13" s="21" t="s">
        <v>975</v>
      </c>
      <c r="M13" s="21" t="s">
        <v>335</v>
      </c>
      <c r="N13" s="21" t="s">
        <v>194</v>
      </c>
      <c r="O13" s="21" t="s">
        <v>977</v>
      </c>
      <c r="P13" s="21" t="s">
        <v>978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984</v>
      </c>
      <c r="AB13" s="21" t="s">
        <v>985</v>
      </c>
      <c r="AC13" s="21" t="s">
        <v>986</v>
      </c>
      <c r="AD13" s="21" t="s">
        <v>84</v>
      </c>
      <c r="AE13" s="21" t="s">
        <v>348</v>
      </c>
      <c r="AF13" s="21" t="s">
        <v>86</v>
      </c>
      <c r="AG13" s="21" t="s">
        <v>989</v>
      </c>
      <c r="AH13" s="21" t="s">
        <v>990</v>
      </c>
      <c r="AI13" s="21" t="s">
        <v>991</v>
      </c>
      <c r="AJ13" s="21" t="s">
        <v>993</v>
      </c>
      <c r="AK13" s="21" t="s">
        <v>994</v>
      </c>
      <c r="AL13" s="21" t="s">
        <v>995</v>
      </c>
      <c r="AM13" s="21" t="s">
        <v>997</v>
      </c>
      <c r="AN13" s="21" t="s">
        <v>998</v>
      </c>
      <c r="AO13" s="21" t="s">
        <v>999</v>
      </c>
      <c r="AP13" s="21" t="s">
        <v>216</v>
      </c>
      <c r="AQ13" s="21" t="s">
        <v>217</v>
      </c>
      <c r="AR13" s="21" t="s">
        <v>205</v>
      </c>
      <c r="AS13" s="21" t="s">
        <v>1002</v>
      </c>
      <c r="AT13" s="21" t="s">
        <v>350</v>
      </c>
      <c r="AU13" s="21" t="s">
        <v>1003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1010</v>
      </c>
      <c r="BO13" s="21" t="s">
        <v>1011</v>
      </c>
      <c r="BP13" s="21" t="s">
        <v>1012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1017</v>
      </c>
      <c r="CN13" s="21" t="s">
        <v>1018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1019</v>
      </c>
      <c r="CW13" s="21" t="s">
        <v>1020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1339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1022</v>
      </c>
      <c r="EB13" s="22" t="s">
        <v>425</v>
      </c>
      <c r="EC13" s="22" t="s">
        <v>1023</v>
      </c>
      <c r="ED13" s="22" t="s">
        <v>1024</v>
      </c>
      <c r="EE13" s="22" t="s">
        <v>1026</v>
      </c>
      <c r="EF13" s="22" t="s">
        <v>1027</v>
      </c>
      <c r="EG13" s="22" t="s">
        <v>1028</v>
      </c>
      <c r="EH13" s="22" t="s">
        <v>73</v>
      </c>
      <c r="EI13" s="22" t="s">
        <v>1029</v>
      </c>
      <c r="EJ13" s="22" t="s">
        <v>75</v>
      </c>
      <c r="EK13" s="22" t="s">
        <v>1030</v>
      </c>
      <c r="EL13" s="22" t="s">
        <v>1031</v>
      </c>
      <c r="EM13" s="22" t="s">
        <v>1032</v>
      </c>
      <c r="EN13" s="22" t="s">
        <v>1033</v>
      </c>
      <c r="EO13" s="22" t="s">
        <v>1035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1039</v>
      </c>
      <c r="EU13" s="22" t="s">
        <v>1037</v>
      </c>
      <c r="EV13" s="22" t="s">
        <v>1038</v>
      </c>
      <c r="EW13" s="22" t="s">
        <v>433</v>
      </c>
      <c r="EX13" s="22" t="s">
        <v>432</v>
      </c>
      <c r="EY13" s="22" t="s">
        <v>207</v>
      </c>
      <c r="EZ13" s="22" t="s">
        <v>1041</v>
      </c>
      <c r="FA13" s="22" t="s">
        <v>1042</v>
      </c>
      <c r="FB13" s="22" t="s">
        <v>1043</v>
      </c>
      <c r="FC13" s="22" t="s">
        <v>336</v>
      </c>
      <c r="FD13" s="22" t="s">
        <v>1045</v>
      </c>
      <c r="FE13" s="22" t="s">
        <v>274</v>
      </c>
      <c r="FF13" s="22" t="s">
        <v>1047</v>
      </c>
      <c r="FG13" s="22" t="s">
        <v>1048</v>
      </c>
      <c r="FH13" s="22" t="s">
        <v>1049</v>
      </c>
      <c r="FI13" s="22" t="s">
        <v>1051</v>
      </c>
      <c r="FJ13" s="22" t="s">
        <v>1052</v>
      </c>
      <c r="FK13" s="22" t="s">
        <v>1053</v>
      </c>
    </row>
    <row r="14" spans="1:254" ht="17.25" customHeight="1" thickBot="1" x14ac:dyDescent="0.3">
      <c r="A14" s="23"/>
      <c r="B14" s="3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8.75" customHeight="1" thickBot="1" x14ac:dyDescent="0.3">
      <c r="A15" s="2"/>
      <c r="B15" s="3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22.5" customHeight="1" thickBot="1" x14ac:dyDescent="0.3">
      <c r="A16" s="2"/>
      <c r="B16" s="3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7.25" customHeight="1" thickBot="1" x14ac:dyDescent="0.3">
      <c r="A17" s="2"/>
      <c r="B17" s="3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6.5" customHeight="1" thickBot="1" x14ac:dyDescent="0.3">
      <c r="A18" s="2"/>
      <c r="B18" s="3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9.5" customHeight="1" thickBot="1" x14ac:dyDescent="0.3">
      <c r="A19" s="2"/>
      <c r="B19" s="3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6.5" thickBot="1" x14ac:dyDescent="0.3">
      <c r="A20" s="2"/>
      <c r="B20" s="3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thickBot="1" x14ac:dyDescent="0.3">
      <c r="A21" s="3"/>
      <c r="B21" s="3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.75" thickBot="1" x14ac:dyDescent="0.3">
      <c r="A22" s="3"/>
      <c r="B22" s="3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.75" thickBot="1" x14ac:dyDescent="0.3">
      <c r="A23" s="3"/>
      <c r="B23" s="3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6.5" thickBot="1" x14ac:dyDescent="0.3">
      <c r="A24" s="3"/>
      <c r="B24" s="3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6.5" thickBot="1" x14ac:dyDescent="0.3">
      <c r="A25" s="3"/>
      <c r="B25" s="3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6.5" thickBot="1" x14ac:dyDescent="0.3">
      <c r="A26" s="3"/>
      <c r="B26" s="3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6.5" thickBot="1" x14ac:dyDescent="0.3">
      <c r="A27" s="3"/>
      <c r="B27" s="3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6.5" thickBot="1" x14ac:dyDescent="0.3">
      <c r="A28" s="3"/>
      <c r="B28" s="3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6.5" thickBot="1" x14ac:dyDescent="0.3">
      <c r="A29" s="3"/>
      <c r="B29" s="3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6.5" thickBot="1" x14ac:dyDescent="0.3">
      <c r="A30" s="3"/>
      <c r="B30" s="3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6.5" thickBot="1" x14ac:dyDescent="0.3">
      <c r="A31" s="3"/>
      <c r="B31" s="3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6.5" thickBot="1" x14ac:dyDescent="0.3">
      <c r="A32" s="3"/>
      <c r="B32" s="3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6.5" thickBot="1" x14ac:dyDescent="0.3">
      <c r="A33" s="3"/>
      <c r="B33" s="3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6.5" thickBot="1" x14ac:dyDescent="0.3">
      <c r="A34" s="3"/>
      <c r="B34" s="3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6.5" thickBot="1" x14ac:dyDescent="0.3">
      <c r="A35" s="3"/>
      <c r="B35" s="3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thickBot="1" x14ac:dyDescent="0.3">
      <c r="A36" s="3"/>
      <c r="B36" s="3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.75" thickBot="1" x14ac:dyDescent="0.3">
      <c r="A37" s="3"/>
      <c r="B37" s="3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.75" thickBot="1" x14ac:dyDescent="0.3">
      <c r="A38" s="3"/>
      <c r="B38" s="3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48"/>
      <c r="B39" s="49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</row>
    <row r="40" spans="1:254" ht="39" customHeight="1" x14ac:dyDescent="0.25">
      <c r="A40" s="50"/>
      <c r="B40" s="5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29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29">
        <f>(D40+G40+J40+M40+P40)/5</f>
        <v>0</v>
      </c>
      <c r="E44" s="18">
        <f t="shared" ref="E44:E45" si="0">D44/100*25</f>
        <v>0</v>
      </c>
    </row>
    <row r="45" spans="1:254" x14ac:dyDescent="0.25">
      <c r="B45" t="s">
        <v>816</v>
      </c>
      <c r="C45" t="s">
        <v>827</v>
      </c>
      <c r="D45" s="29">
        <f>(E40+H40+K40+N40+Q40)/5</f>
        <v>0</v>
      </c>
      <c r="E45" s="18">
        <f t="shared" si="0"/>
        <v>0</v>
      </c>
    </row>
    <row r="46" spans="1:254" x14ac:dyDescent="0.25">
      <c r="D46" s="24">
        <f>SUM(D43:D45)</f>
        <v>0</v>
      </c>
      <c r="E46" s="24">
        <f>SUM(E43:E45)</f>
        <v>0</v>
      </c>
    </row>
    <row r="47" spans="1:254" x14ac:dyDescent="0.25">
      <c r="B47" t="s">
        <v>814</v>
      </c>
      <c r="C47" t="s">
        <v>828</v>
      </c>
      <c r="D47" s="29">
        <f>(R40+U40+X40+AA40+AD40+AG40+AJ40+AM40+AP40+AS40+AV40+AY40+BB40+BE40+BH40)/15</f>
        <v>0</v>
      </c>
      <c r="E47" s="18">
        <f>D47/100*25</f>
        <v>0</v>
      </c>
    </row>
    <row r="48" spans="1:254" x14ac:dyDescent="0.25">
      <c r="B48" t="s">
        <v>815</v>
      </c>
      <c r="C48" t="s">
        <v>828</v>
      </c>
      <c r="D48" s="29">
        <f>(S40+V40+Y40+AB40+AE40+AH40+AK40+AN40+AQ40+AT40+AW40+AZ40+BC40+BF40+BI40)/15</f>
        <v>0</v>
      </c>
      <c r="E48" s="18">
        <f t="shared" ref="E48:E49" si="1">D48/100*25</f>
        <v>0</v>
      </c>
    </row>
    <row r="49" spans="2:5" x14ac:dyDescent="0.25">
      <c r="B49" t="s">
        <v>816</v>
      </c>
      <c r="C49" t="s">
        <v>828</v>
      </c>
      <c r="D49" s="29">
        <f>(T40+W40+Z40+AC40+AF40+AI40+AL40+AO40+AR40+AU40+AX40+BA40+BD40+BG40+BJ40)/15</f>
        <v>0</v>
      </c>
      <c r="E49" s="18">
        <f t="shared" si="1"/>
        <v>0</v>
      </c>
    </row>
    <row r="50" spans="2:5" x14ac:dyDescent="0.25">
      <c r="D50" s="25">
        <f>SUM(D47:D49)</f>
        <v>0</v>
      </c>
      <c r="E50" s="25">
        <f>SUM(E47:E49)</f>
        <v>0</v>
      </c>
    </row>
    <row r="51" spans="2:5" x14ac:dyDescent="0.25">
      <c r="B51" t="s">
        <v>814</v>
      </c>
      <c r="C51" t="s">
        <v>829</v>
      </c>
      <c r="D51" s="29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29">
        <f>(BL40+BO40+BR40+BU40+BX40)/5</f>
        <v>0</v>
      </c>
      <c r="E52">
        <f t="shared" ref="E52:E53" si="2">D52/100*25</f>
        <v>0</v>
      </c>
    </row>
    <row r="53" spans="2:5" x14ac:dyDescent="0.25">
      <c r="B53" t="s">
        <v>816</v>
      </c>
      <c r="C53" t="s">
        <v>829</v>
      </c>
      <c r="D53" s="29">
        <f>(BM40+BP40+BS40+BV40+BY40)/5</f>
        <v>0</v>
      </c>
      <c r="E53">
        <f t="shared" si="2"/>
        <v>0</v>
      </c>
    </row>
    <row r="54" spans="2:5" x14ac:dyDescent="0.25">
      <c r="D54" s="25">
        <f>SUM(D51:D53)</f>
        <v>0</v>
      </c>
      <c r="E54" s="25">
        <f>SUM(E51:E53)</f>
        <v>0</v>
      </c>
    </row>
    <row r="55" spans="2:5" x14ac:dyDescent="0.25">
      <c r="B55" t="s">
        <v>814</v>
      </c>
      <c r="C55" t="s">
        <v>830</v>
      </c>
      <c r="D55" s="29">
        <f>(BZ40+CC40+CF40+CI40+CL40+CO40+CR40+CU40+CX40+DA40+DD40+DG40+DJ40+DM40+DP40+DS40+DV40+DY40+EB40+EE40+EH40+EK40+EN40+EQ40+ET40)/25</f>
        <v>0</v>
      </c>
      <c r="E55">
        <v>3</v>
      </c>
    </row>
    <row r="56" spans="2:5" x14ac:dyDescent="0.25">
      <c r="B56" t="s">
        <v>815</v>
      </c>
      <c r="C56" t="s">
        <v>830</v>
      </c>
      <c r="D56" s="29">
        <f>(CA40+CD40+CG40+CJ40+CM40+CP40+CS40+CV40+CY40+DB40+DE40+DH40+DK40+DN40+DQ40+DT40+DW40+DZ40+EC40+EF40+EI40+EL40+EO40+ER40+EU40)/25</f>
        <v>0</v>
      </c>
      <c r="E56">
        <v>14</v>
      </c>
    </row>
    <row r="57" spans="2:5" x14ac:dyDescent="0.25">
      <c r="B57" t="s">
        <v>816</v>
      </c>
      <c r="C57" t="s">
        <v>830</v>
      </c>
      <c r="D57" s="29">
        <f>(CB40+CE40+CH40+CK40+CN40+CQ40+CT40+CW40+CZ40+DC40+DF40+DI40+DL40+DO40+DR40+DU40+DX40+EA40+ED40+EG40+EJ40+EM40+EP40+ES40+EV40)/25</f>
        <v>0</v>
      </c>
      <c r="E57">
        <v>8</v>
      </c>
    </row>
    <row r="58" spans="2:5" x14ac:dyDescent="0.25">
      <c r="D58" s="25">
        <f>SUM(D55:D57)</f>
        <v>0</v>
      </c>
      <c r="E58" s="25">
        <f>SUM(E55:E57)</f>
        <v>25</v>
      </c>
    </row>
    <row r="59" spans="2:5" x14ac:dyDescent="0.25">
      <c r="B59" t="s">
        <v>814</v>
      </c>
      <c r="C59" t="s">
        <v>831</v>
      </c>
      <c r="D59" s="29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29">
        <f>(EX40+FA40+FD40+FG40+FJ40)/5</f>
        <v>0</v>
      </c>
      <c r="E60">
        <f t="shared" ref="E60:E61" si="3">D60/100*25</f>
        <v>0</v>
      </c>
    </row>
    <row r="61" spans="2:5" x14ac:dyDescent="0.25">
      <c r="B61" t="s">
        <v>816</v>
      </c>
      <c r="C61" t="s">
        <v>831</v>
      </c>
      <c r="D61" s="29">
        <f>(EY40+FB40+FE40+FH40+FK40)/5</f>
        <v>0</v>
      </c>
      <c r="E61">
        <f t="shared" si="3"/>
        <v>0</v>
      </c>
    </row>
    <row r="62" spans="2:5" x14ac:dyDescent="0.25">
      <c r="D62" s="25">
        <f>SUM(D59:D61)</f>
        <v>0</v>
      </c>
      <c r="E62" s="25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7"/>
  <sheetViews>
    <sheetView topLeftCell="A34" workbookViewId="0">
      <selection activeCell="B49" sqref="B49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6" t="s">
        <v>1407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44" t="s">
        <v>2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55" t="s">
        <v>88</v>
      </c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62" t="s">
        <v>115</v>
      </c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4"/>
      <c r="GA4" s="57" t="s">
        <v>138</v>
      </c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</row>
    <row r="5" spans="1:254" ht="13.5" customHeight="1" x14ac:dyDescent="0.25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 t="s">
        <v>56</v>
      </c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 t="s">
        <v>3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 t="s">
        <v>331</v>
      </c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 t="s">
        <v>332</v>
      </c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 t="s">
        <v>159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3" t="s">
        <v>116</v>
      </c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174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 t="s">
        <v>174</v>
      </c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 t="s">
        <v>117</v>
      </c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5" t="s">
        <v>139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</row>
    <row r="6" spans="1:254" ht="15.75" hidden="1" x14ac:dyDescent="0.25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3"/>
      <c r="B11" s="53"/>
      <c r="C11" s="47" t="s">
        <v>436</v>
      </c>
      <c r="D11" s="47" t="s">
        <v>5</v>
      </c>
      <c r="E11" s="47" t="s">
        <v>6</v>
      </c>
      <c r="F11" s="47" t="s">
        <v>437</v>
      </c>
      <c r="G11" s="47" t="s">
        <v>7</v>
      </c>
      <c r="H11" s="47" t="s">
        <v>8</v>
      </c>
      <c r="I11" s="47" t="s">
        <v>493</v>
      </c>
      <c r="J11" s="47" t="s">
        <v>9</v>
      </c>
      <c r="K11" s="47" t="s">
        <v>10</v>
      </c>
      <c r="L11" s="47" t="s">
        <v>438</v>
      </c>
      <c r="M11" s="47" t="s">
        <v>9</v>
      </c>
      <c r="N11" s="47" t="s">
        <v>10</v>
      </c>
      <c r="O11" s="47" t="s">
        <v>439</v>
      </c>
      <c r="P11" s="47" t="s">
        <v>11</v>
      </c>
      <c r="Q11" s="47" t="s">
        <v>4</v>
      </c>
      <c r="R11" s="47" t="s">
        <v>440</v>
      </c>
      <c r="S11" s="47" t="s">
        <v>6</v>
      </c>
      <c r="T11" s="47" t="s">
        <v>12</v>
      </c>
      <c r="U11" s="47" t="s">
        <v>441</v>
      </c>
      <c r="V11" s="47"/>
      <c r="W11" s="47"/>
      <c r="X11" s="47" t="s">
        <v>442</v>
      </c>
      <c r="Y11" s="47"/>
      <c r="Z11" s="47"/>
      <c r="AA11" s="47" t="s">
        <v>494</v>
      </c>
      <c r="AB11" s="47"/>
      <c r="AC11" s="47"/>
      <c r="AD11" s="47" t="s">
        <v>443</v>
      </c>
      <c r="AE11" s="47"/>
      <c r="AF11" s="47"/>
      <c r="AG11" s="47" t="s">
        <v>444</v>
      </c>
      <c r="AH11" s="47"/>
      <c r="AI11" s="47"/>
      <c r="AJ11" s="47" t="s">
        <v>445</v>
      </c>
      <c r="AK11" s="47"/>
      <c r="AL11" s="47"/>
      <c r="AM11" s="45" t="s">
        <v>446</v>
      </c>
      <c r="AN11" s="45"/>
      <c r="AO11" s="45"/>
      <c r="AP11" s="47" t="s">
        <v>447</v>
      </c>
      <c r="AQ11" s="47"/>
      <c r="AR11" s="47"/>
      <c r="AS11" s="47" t="s">
        <v>448</v>
      </c>
      <c r="AT11" s="47"/>
      <c r="AU11" s="47"/>
      <c r="AV11" s="47" t="s">
        <v>449</v>
      </c>
      <c r="AW11" s="47"/>
      <c r="AX11" s="47"/>
      <c r="AY11" s="47" t="s">
        <v>450</v>
      </c>
      <c r="AZ11" s="47"/>
      <c r="BA11" s="47"/>
      <c r="BB11" s="47" t="s">
        <v>451</v>
      </c>
      <c r="BC11" s="47"/>
      <c r="BD11" s="47"/>
      <c r="BE11" s="45" t="s">
        <v>495</v>
      </c>
      <c r="BF11" s="45"/>
      <c r="BG11" s="45"/>
      <c r="BH11" s="45" t="s">
        <v>452</v>
      </c>
      <c r="BI11" s="45"/>
      <c r="BJ11" s="45"/>
      <c r="BK11" s="47" t="s">
        <v>453</v>
      </c>
      <c r="BL11" s="47"/>
      <c r="BM11" s="47"/>
      <c r="BN11" s="47" t="s">
        <v>454</v>
      </c>
      <c r="BO11" s="47"/>
      <c r="BP11" s="47"/>
      <c r="BQ11" s="45" t="s">
        <v>455</v>
      </c>
      <c r="BR11" s="45"/>
      <c r="BS11" s="45"/>
      <c r="BT11" s="47" t="s">
        <v>456</v>
      </c>
      <c r="BU11" s="47"/>
      <c r="BV11" s="47"/>
      <c r="BW11" s="45" t="s">
        <v>457</v>
      </c>
      <c r="BX11" s="45"/>
      <c r="BY11" s="45"/>
      <c r="BZ11" s="45" t="s">
        <v>458</v>
      </c>
      <c r="CA11" s="45"/>
      <c r="CB11" s="45"/>
      <c r="CC11" s="45" t="s">
        <v>496</v>
      </c>
      <c r="CD11" s="45"/>
      <c r="CE11" s="45"/>
      <c r="CF11" s="45" t="s">
        <v>459</v>
      </c>
      <c r="CG11" s="45"/>
      <c r="CH11" s="45"/>
      <c r="CI11" s="45" t="s">
        <v>460</v>
      </c>
      <c r="CJ11" s="45"/>
      <c r="CK11" s="45"/>
      <c r="CL11" s="45" t="s">
        <v>461</v>
      </c>
      <c r="CM11" s="45"/>
      <c r="CN11" s="45"/>
      <c r="CO11" s="45" t="s">
        <v>462</v>
      </c>
      <c r="CP11" s="45"/>
      <c r="CQ11" s="45"/>
      <c r="CR11" s="45" t="s">
        <v>463</v>
      </c>
      <c r="CS11" s="45"/>
      <c r="CT11" s="45"/>
      <c r="CU11" s="45" t="s">
        <v>497</v>
      </c>
      <c r="CV11" s="45"/>
      <c r="CW11" s="45"/>
      <c r="CX11" s="45" t="s">
        <v>464</v>
      </c>
      <c r="CY11" s="45"/>
      <c r="CZ11" s="45"/>
      <c r="DA11" s="45" t="s">
        <v>465</v>
      </c>
      <c r="DB11" s="45"/>
      <c r="DC11" s="45"/>
      <c r="DD11" s="45" t="s">
        <v>466</v>
      </c>
      <c r="DE11" s="45"/>
      <c r="DF11" s="45"/>
      <c r="DG11" s="45" t="s">
        <v>467</v>
      </c>
      <c r="DH11" s="45"/>
      <c r="DI11" s="45"/>
      <c r="DJ11" s="45" t="s">
        <v>468</v>
      </c>
      <c r="DK11" s="45"/>
      <c r="DL11" s="45"/>
      <c r="DM11" s="45" t="s">
        <v>469</v>
      </c>
      <c r="DN11" s="45"/>
      <c r="DO11" s="45"/>
      <c r="DP11" s="45" t="s">
        <v>470</v>
      </c>
      <c r="DQ11" s="45"/>
      <c r="DR11" s="45"/>
      <c r="DS11" s="45" t="s">
        <v>471</v>
      </c>
      <c r="DT11" s="45"/>
      <c r="DU11" s="45"/>
      <c r="DV11" s="45" t="s">
        <v>472</v>
      </c>
      <c r="DW11" s="45"/>
      <c r="DX11" s="45"/>
      <c r="DY11" s="45" t="s">
        <v>498</v>
      </c>
      <c r="DZ11" s="45"/>
      <c r="EA11" s="45"/>
      <c r="EB11" s="45" t="s">
        <v>473</v>
      </c>
      <c r="EC11" s="45"/>
      <c r="ED11" s="45"/>
      <c r="EE11" s="45" t="s">
        <v>474</v>
      </c>
      <c r="EF11" s="45"/>
      <c r="EG11" s="45"/>
      <c r="EH11" s="45" t="s">
        <v>475</v>
      </c>
      <c r="EI11" s="45"/>
      <c r="EJ11" s="45"/>
      <c r="EK11" s="45" t="s">
        <v>476</v>
      </c>
      <c r="EL11" s="45"/>
      <c r="EM11" s="45"/>
      <c r="EN11" s="45" t="s">
        <v>477</v>
      </c>
      <c r="EO11" s="45"/>
      <c r="EP11" s="45"/>
      <c r="EQ11" s="45" t="s">
        <v>478</v>
      </c>
      <c r="ER11" s="45"/>
      <c r="ES11" s="45"/>
      <c r="ET11" s="45" t="s">
        <v>479</v>
      </c>
      <c r="EU11" s="45"/>
      <c r="EV11" s="45"/>
      <c r="EW11" s="45" t="s">
        <v>480</v>
      </c>
      <c r="EX11" s="45"/>
      <c r="EY11" s="45"/>
      <c r="EZ11" s="45" t="s">
        <v>481</v>
      </c>
      <c r="FA11" s="45"/>
      <c r="FB11" s="45"/>
      <c r="FC11" s="45" t="s">
        <v>499</v>
      </c>
      <c r="FD11" s="45"/>
      <c r="FE11" s="45"/>
      <c r="FF11" s="45" t="s">
        <v>482</v>
      </c>
      <c r="FG11" s="45"/>
      <c r="FH11" s="45"/>
      <c r="FI11" s="45" t="s">
        <v>483</v>
      </c>
      <c r="FJ11" s="45"/>
      <c r="FK11" s="45"/>
      <c r="FL11" s="45" t="s">
        <v>484</v>
      </c>
      <c r="FM11" s="45"/>
      <c r="FN11" s="45"/>
      <c r="FO11" s="45" t="s">
        <v>485</v>
      </c>
      <c r="FP11" s="45"/>
      <c r="FQ11" s="45"/>
      <c r="FR11" s="45" t="s">
        <v>486</v>
      </c>
      <c r="FS11" s="45"/>
      <c r="FT11" s="45"/>
      <c r="FU11" s="45" t="s">
        <v>487</v>
      </c>
      <c r="FV11" s="45"/>
      <c r="FW11" s="45"/>
      <c r="FX11" s="45" t="s">
        <v>500</v>
      </c>
      <c r="FY11" s="45"/>
      <c r="FZ11" s="45"/>
      <c r="GA11" s="45" t="s">
        <v>488</v>
      </c>
      <c r="GB11" s="45"/>
      <c r="GC11" s="45"/>
      <c r="GD11" s="45" t="s">
        <v>489</v>
      </c>
      <c r="GE11" s="45"/>
      <c r="GF11" s="45"/>
      <c r="GG11" s="45" t="s">
        <v>501</v>
      </c>
      <c r="GH11" s="45"/>
      <c r="GI11" s="45"/>
      <c r="GJ11" s="45" t="s">
        <v>490</v>
      </c>
      <c r="GK11" s="45"/>
      <c r="GL11" s="45"/>
      <c r="GM11" s="45" t="s">
        <v>491</v>
      </c>
      <c r="GN11" s="45"/>
      <c r="GO11" s="45"/>
      <c r="GP11" s="45" t="s">
        <v>492</v>
      </c>
      <c r="GQ11" s="45"/>
      <c r="GR11" s="45"/>
    </row>
    <row r="12" spans="1:254" ht="85.5" customHeight="1" x14ac:dyDescent="0.25">
      <c r="A12" s="53"/>
      <c r="B12" s="53"/>
      <c r="C12" s="52" t="s">
        <v>1054</v>
      </c>
      <c r="D12" s="52"/>
      <c r="E12" s="52"/>
      <c r="F12" s="52" t="s">
        <v>1057</v>
      </c>
      <c r="G12" s="52"/>
      <c r="H12" s="52"/>
      <c r="I12" s="52" t="s">
        <v>1060</v>
      </c>
      <c r="J12" s="52"/>
      <c r="K12" s="52"/>
      <c r="L12" s="52" t="s">
        <v>538</v>
      </c>
      <c r="M12" s="52"/>
      <c r="N12" s="52"/>
      <c r="O12" s="52" t="s">
        <v>1063</v>
      </c>
      <c r="P12" s="52"/>
      <c r="Q12" s="52"/>
      <c r="R12" s="52" t="s">
        <v>1066</v>
      </c>
      <c r="S12" s="52"/>
      <c r="T12" s="52"/>
      <c r="U12" s="52" t="s">
        <v>1070</v>
      </c>
      <c r="V12" s="52"/>
      <c r="W12" s="52"/>
      <c r="X12" s="52" t="s">
        <v>539</v>
      </c>
      <c r="Y12" s="52"/>
      <c r="Z12" s="52"/>
      <c r="AA12" s="52" t="s">
        <v>540</v>
      </c>
      <c r="AB12" s="52"/>
      <c r="AC12" s="52"/>
      <c r="AD12" s="52" t="s">
        <v>541</v>
      </c>
      <c r="AE12" s="52"/>
      <c r="AF12" s="52"/>
      <c r="AG12" s="52" t="s">
        <v>1075</v>
      </c>
      <c r="AH12" s="52"/>
      <c r="AI12" s="52"/>
      <c r="AJ12" s="52" t="s">
        <v>542</v>
      </c>
      <c r="AK12" s="52"/>
      <c r="AL12" s="52"/>
      <c r="AM12" s="52" t="s">
        <v>543</v>
      </c>
      <c r="AN12" s="52"/>
      <c r="AO12" s="52"/>
      <c r="AP12" s="52" t="s">
        <v>544</v>
      </c>
      <c r="AQ12" s="52"/>
      <c r="AR12" s="52"/>
      <c r="AS12" s="52" t="s">
        <v>1078</v>
      </c>
      <c r="AT12" s="52"/>
      <c r="AU12" s="52"/>
      <c r="AV12" s="52" t="s">
        <v>1328</v>
      </c>
      <c r="AW12" s="52"/>
      <c r="AX12" s="52"/>
      <c r="AY12" s="52" t="s">
        <v>545</v>
      </c>
      <c r="AZ12" s="52"/>
      <c r="BA12" s="52"/>
      <c r="BB12" s="52" t="s">
        <v>529</v>
      </c>
      <c r="BC12" s="52"/>
      <c r="BD12" s="52"/>
      <c r="BE12" s="52" t="s">
        <v>546</v>
      </c>
      <c r="BF12" s="52"/>
      <c r="BG12" s="52"/>
      <c r="BH12" s="52" t="s">
        <v>1084</v>
      </c>
      <c r="BI12" s="52"/>
      <c r="BJ12" s="52"/>
      <c r="BK12" s="52" t="s">
        <v>547</v>
      </c>
      <c r="BL12" s="52"/>
      <c r="BM12" s="52"/>
      <c r="BN12" s="52" t="s">
        <v>548</v>
      </c>
      <c r="BO12" s="52"/>
      <c r="BP12" s="52"/>
      <c r="BQ12" s="52" t="s">
        <v>549</v>
      </c>
      <c r="BR12" s="52"/>
      <c r="BS12" s="52"/>
      <c r="BT12" s="52" t="s">
        <v>550</v>
      </c>
      <c r="BU12" s="52"/>
      <c r="BV12" s="52"/>
      <c r="BW12" s="52" t="s">
        <v>1091</v>
      </c>
      <c r="BX12" s="52"/>
      <c r="BY12" s="52"/>
      <c r="BZ12" s="52" t="s">
        <v>557</v>
      </c>
      <c r="CA12" s="52"/>
      <c r="CB12" s="52"/>
      <c r="CC12" s="52" t="s">
        <v>1095</v>
      </c>
      <c r="CD12" s="52"/>
      <c r="CE12" s="52"/>
      <c r="CF12" s="52" t="s">
        <v>558</v>
      </c>
      <c r="CG12" s="52"/>
      <c r="CH12" s="52"/>
      <c r="CI12" s="52" t="s">
        <v>559</v>
      </c>
      <c r="CJ12" s="52"/>
      <c r="CK12" s="52"/>
      <c r="CL12" s="52" t="s">
        <v>560</v>
      </c>
      <c r="CM12" s="52"/>
      <c r="CN12" s="52"/>
      <c r="CO12" s="52" t="s">
        <v>603</v>
      </c>
      <c r="CP12" s="52"/>
      <c r="CQ12" s="52"/>
      <c r="CR12" s="52" t="s">
        <v>600</v>
      </c>
      <c r="CS12" s="52"/>
      <c r="CT12" s="52"/>
      <c r="CU12" s="52" t="s">
        <v>604</v>
      </c>
      <c r="CV12" s="52"/>
      <c r="CW12" s="52"/>
      <c r="CX12" s="52" t="s">
        <v>601</v>
      </c>
      <c r="CY12" s="52"/>
      <c r="CZ12" s="52"/>
      <c r="DA12" s="52" t="s">
        <v>602</v>
      </c>
      <c r="DB12" s="52"/>
      <c r="DC12" s="52"/>
      <c r="DD12" s="52" t="s">
        <v>1107</v>
      </c>
      <c r="DE12" s="52"/>
      <c r="DF12" s="52"/>
      <c r="DG12" s="52" t="s">
        <v>1110</v>
      </c>
      <c r="DH12" s="52"/>
      <c r="DI12" s="52"/>
      <c r="DJ12" s="52" t="s">
        <v>605</v>
      </c>
      <c r="DK12" s="52"/>
      <c r="DL12" s="52"/>
      <c r="DM12" s="52" t="s">
        <v>1114</v>
      </c>
      <c r="DN12" s="52"/>
      <c r="DO12" s="52"/>
      <c r="DP12" s="52" t="s">
        <v>606</v>
      </c>
      <c r="DQ12" s="52"/>
      <c r="DR12" s="52"/>
      <c r="DS12" s="52" t="s">
        <v>607</v>
      </c>
      <c r="DT12" s="52"/>
      <c r="DU12" s="52"/>
      <c r="DV12" s="52" t="s">
        <v>1122</v>
      </c>
      <c r="DW12" s="52"/>
      <c r="DX12" s="52"/>
      <c r="DY12" s="52" t="s">
        <v>608</v>
      </c>
      <c r="DZ12" s="52"/>
      <c r="EA12" s="52"/>
      <c r="EB12" s="52" t="s">
        <v>609</v>
      </c>
      <c r="EC12" s="52"/>
      <c r="ED12" s="52"/>
      <c r="EE12" s="52" t="s">
        <v>610</v>
      </c>
      <c r="EF12" s="52"/>
      <c r="EG12" s="52"/>
      <c r="EH12" s="52" t="s">
        <v>611</v>
      </c>
      <c r="EI12" s="52"/>
      <c r="EJ12" s="52"/>
      <c r="EK12" s="66" t="s">
        <v>612</v>
      </c>
      <c r="EL12" s="66"/>
      <c r="EM12" s="66"/>
      <c r="EN12" s="52" t="s">
        <v>1133</v>
      </c>
      <c r="EO12" s="52"/>
      <c r="EP12" s="52"/>
      <c r="EQ12" s="52" t="s">
        <v>613</v>
      </c>
      <c r="ER12" s="52"/>
      <c r="ES12" s="52"/>
      <c r="ET12" s="52" t="s">
        <v>614</v>
      </c>
      <c r="EU12" s="52"/>
      <c r="EV12" s="52"/>
      <c r="EW12" s="52" t="s">
        <v>1139</v>
      </c>
      <c r="EX12" s="52"/>
      <c r="EY12" s="52"/>
      <c r="EZ12" s="52" t="s">
        <v>616</v>
      </c>
      <c r="FA12" s="52"/>
      <c r="FB12" s="52"/>
      <c r="FC12" s="52" t="s">
        <v>617</v>
      </c>
      <c r="FD12" s="52"/>
      <c r="FE12" s="52"/>
      <c r="FF12" s="52" t="s">
        <v>615</v>
      </c>
      <c r="FG12" s="52"/>
      <c r="FH12" s="52"/>
      <c r="FI12" s="52" t="s">
        <v>1144</v>
      </c>
      <c r="FJ12" s="52"/>
      <c r="FK12" s="52"/>
      <c r="FL12" s="52" t="s">
        <v>618</v>
      </c>
      <c r="FM12" s="52"/>
      <c r="FN12" s="52"/>
      <c r="FO12" s="52" t="s">
        <v>1148</v>
      </c>
      <c r="FP12" s="52"/>
      <c r="FQ12" s="52"/>
      <c r="FR12" s="52" t="s">
        <v>620</v>
      </c>
      <c r="FS12" s="52"/>
      <c r="FT12" s="52"/>
      <c r="FU12" s="66" t="s">
        <v>1331</v>
      </c>
      <c r="FV12" s="66"/>
      <c r="FW12" s="66"/>
      <c r="FX12" s="52" t="s">
        <v>1332</v>
      </c>
      <c r="FY12" s="52"/>
      <c r="FZ12" s="52"/>
      <c r="GA12" s="52" t="s">
        <v>624</v>
      </c>
      <c r="GB12" s="52"/>
      <c r="GC12" s="52"/>
      <c r="GD12" s="52" t="s">
        <v>1154</v>
      </c>
      <c r="GE12" s="52"/>
      <c r="GF12" s="52"/>
      <c r="GG12" s="52" t="s">
        <v>627</v>
      </c>
      <c r="GH12" s="52"/>
      <c r="GI12" s="52"/>
      <c r="GJ12" s="52" t="s">
        <v>1160</v>
      </c>
      <c r="GK12" s="52"/>
      <c r="GL12" s="52"/>
      <c r="GM12" s="52" t="s">
        <v>1164</v>
      </c>
      <c r="GN12" s="52"/>
      <c r="GO12" s="52"/>
      <c r="GP12" s="52" t="s">
        <v>1333</v>
      </c>
      <c r="GQ12" s="52"/>
      <c r="GR12" s="52"/>
    </row>
    <row r="13" spans="1:254" ht="180" x14ac:dyDescent="0.25">
      <c r="A13" s="53"/>
      <c r="B13" s="53"/>
      <c r="C13" s="21" t="s">
        <v>1055</v>
      </c>
      <c r="D13" s="21" t="s">
        <v>1056</v>
      </c>
      <c r="E13" s="21" t="s">
        <v>32</v>
      </c>
      <c r="F13" s="21" t="s">
        <v>502</v>
      </c>
      <c r="G13" s="21" t="s">
        <v>1058</v>
      </c>
      <c r="H13" s="21" t="s">
        <v>1059</v>
      </c>
      <c r="I13" s="21" t="s">
        <v>333</v>
      </c>
      <c r="J13" s="21" t="s">
        <v>1061</v>
      </c>
      <c r="K13" s="21" t="s">
        <v>1062</v>
      </c>
      <c r="L13" s="21" t="s">
        <v>503</v>
      </c>
      <c r="M13" s="21" t="s">
        <v>504</v>
      </c>
      <c r="N13" s="21" t="s">
        <v>505</v>
      </c>
      <c r="O13" s="21" t="s">
        <v>1064</v>
      </c>
      <c r="P13" s="21" t="s">
        <v>1064</v>
      </c>
      <c r="Q13" s="21" t="s">
        <v>1065</v>
      </c>
      <c r="R13" s="21" t="s">
        <v>1067</v>
      </c>
      <c r="S13" s="21" t="s">
        <v>1068</v>
      </c>
      <c r="T13" s="21" t="s">
        <v>1069</v>
      </c>
      <c r="U13" s="21" t="s">
        <v>1071</v>
      </c>
      <c r="V13" s="21" t="s">
        <v>1072</v>
      </c>
      <c r="W13" s="21" t="s">
        <v>1073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1074</v>
      </c>
      <c r="AG13" s="21" t="s">
        <v>515</v>
      </c>
      <c r="AH13" s="21" t="s">
        <v>516</v>
      </c>
      <c r="AI13" s="21" t="s">
        <v>1076</v>
      </c>
      <c r="AJ13" s="21" t="s">
        <v>216</v>
      </c>
      <c r="AK13" s="21" t="s">
        <v>1077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887</v>
      </c>
      <c r="AR13" s="21" t="s">
        <v>245</v>
      </c>
      <c r="AS13" s="21" t="s">
        <v>1079</v>
      </c>
      <c r="AT13" s="21" t="s">
        <v>1080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1081</v>
      </c>
      <c r="BA13" s="21" t="s">
        <v>193</v>
      </c>
      <c r="BB13" s="21" t="s">
        <v>1082</v>
      </c>
      <c r="BC13" s="21" t="s">
        <v>530</v>
      </c>
      <c r="BD13" s="21" t="s">
        <v>1083</v>
      </c>
      <c r="BE13" s="21" t="s">
        <v>84</v>
      </c>
      <c r="BF13" s="21" t="s">
        <v>531</v>
      </c>
      <c r="BG13" s="21" t="s">
        <v>205</v>
      </c>
      <c r="BH13" s="21" t="s">
        <v>1085</v>
      </c>
      <c r="BI13" s="21" t="s">
        <v>1086</v>
      </c>
      <c r="BJ13" s="21" t="s">
        <v>1087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1088</v>
      </c>
      <c r="BQ13" s="21" t="s">
        <v>69</v>
      </c>
      <c r="BR13" s="21" t="s">
        <v>1089</v>
      </c>
      <c r="BS13" s="21" t="s">
        <v>1090</v>
      </c>
      <c r="BT13" s="21" t="s">
        <v>535</v>
      </c>
      <c r="BU13" s="21" t="s">
        <v>536</v>
      </c>
      <c r="BV13" s="21" t="s">
        <v>537</v>
      </c>
      <c r="BW13" s="21" t="s">
        <v>1092</v>
      </c>
      <c r="BX13" s="21" t="s">
        <v>1093</v>
      </c>
      <c r="BY13" s="21" t="s">
        <v>1094</v>
      </c>
      <c r="BZ13" s="21" t="s">
        <v>220</v>
      </c>
      <c r="CA13" s="21" t="s">
        <v>221</v>
      </c>
      <c r="CB13" s="21" t="s">
        <v>551</v>
      </c>
      <c r="CC13" s="21" t="s">
        <v>1096</v>
      </c>
      <c r="CD13" s="21" t="s">
        <v>1097</v>
      </c>
      <c r="CE13" s="21" t="s">
        <v>1098</v>
      </c>
      <c r="CF13" s="21" t="s">
        <v>1099</v>
      </c>
      <c r="CG13" s="21" t="s">
        <v>1100</v>
      </c>
      <c r="CH13" s="21" t="s">
        <v>1101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1102</v>
      </c>
      <c r="CO13" s="21" t="s">
        <v>1103</v>
      </c>
      <c r="CP13" s="21" t="s">
        <v>1104</v>
      </c>
      <c r="CQ13" s="21" t="s">
        <v>1105</v>
      </c>
      <c r="CR13" s="21" t="s">
        <v>233</v>
      </c>
      <c r="CS13" s="21" t="s">
        <v>1106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1108</v>
      </c>
      <c r="DF13" s="21" t="s">
        <v>1109</v>
      </c>
      <c r="DG13" s="21" t="s">
        <v>574</v>
      </c>
      <c r="DH13" s="21" t="s">
        <v>575</v>
      </c>
      <c r="DI13" s="21" t="s">
        <v>1111</v>
      </c>
      <c r="DJ13" s="21" t="s">
        <v>1112</v>
      </c>
      <c r="DK13" s="21" t="s">
        <v>571</v>
      </c>
      <c r="DL13" s="21" t="s">
        <v>1113</v>
      </c>
      <c r="DM13" s="21" t="s">
        <v>572</v>
      </c>
      <c r="DN13" s="21" t="s">
        <v>1115</v>
      </c>
      <c r="DO13" s="21" t="s">
        <v>1116</v>
      </c>
      <c r="DP13" s="21" t="s">
        <v>573</v>
      </c>
      <c r="DQ13" s="21" t="s">
        <v>1117</v>
      </c>
      <c r="DR13" s="21" t="s">
        <v>1118</v>
      </c>
      <c r="DS13" s="21" t="s">
        <v>1119</v>
      </c>
      <c r="DT13" s="21" t="s">
        <v>1120</v>
      </c>
      <c r="DU13" s="21" t="s">
        <v>1121</v>
      </c>
      <c r="DV13" s="21" t="s">
        <v>1123</v>
      </c>
      <c r="DW13" s="21" t="s">
        <v>1124</v>
      </c>
      <c r="DX13" s="21" t="s">
        <v>1329</v>
      </c>
      <c r="DY13" s="21" t="s">
        <v>1125</v>
      </c>
      <c r="DZ13" s="21" t="s">
        <v>1330</v>
      </c>
      <c r="EA13" s="21" t="s">
        <v>1126</v>
      </c>
      <c r="EB13" s="21" t="s">
        <v>577</v>
      </c>
      <c r="EC13" s="21" t="s">
        <v>578</v>
      </c>
      <c r="ED13" s="21" t="s">
        <v>1127</v>
      </c>
      <c r="EE13" s="21" t="s">
        <v>405</v>
      </c>
      <c r="EF13" s="21" t="s">
        <v>579</v>
      </c>
      <c r="EG13" s="21" t="s">
        <v>1128</v>
      </c>
      <c r="EH13" s="21" t="s">
        <v>580</v>
      </c>
      <c r="EI13" s="21" t="s">
        <v>581</v>
      </c>
      <c r="EJ13" s="21" t="s">
        <v>1129</v>
      </c>
      <c r="EK13" s="21" t="s">
        <v>1130</v>
      </c>
      <c r="EL13" s="21" t="s">
        <v>1131</v>
      </c>
      <c r="EM13" s="21" t="s">
        <v>1132</v>
      </c>
      <c r="EN13" s="21" t="s">
        <v>582</v>
      </c>
      <c r="EO13" s="21" t="s">
        <v>583</v>
      </c>
      <c r="EP13" s="21" t="s">
        <v>1134</v>
      </c>
      <c r="EQ13" s="21" t="s">
        <v>584</v>
      </c>
      <c r="ER13" s="21" t="s">
        <v>585</v>
      </c>
      <c r="ES13" s="21" t="s">
        <v>1135</v>
      </c>
      <c r="ET13" s="21" t="s">
        <v>1136</v>
      </c>
      <c r="EU13" s="21" t="s">
        <v>1137</v>
      </c>
      <c r="EV13" s="21" t="s">
        <v>1138</v>
      </c>
      <c r="EW13" s="21" t="s">
        <v>1140</v>
      </c>
      <c r="EX13" s="21" t="s">
        <v>1141</v>
      </c>
      <c r="EY13" s="21" t="s">
        <v>1142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1143</v>
      </c>
      <c r="FF13" s="21" t="s">
        <v>586</v>
      </c>
      <c r="FG13" s="21" t="s">
        <v>587</v>
      </c>
      <c r="FH13" s="21" t="s">
        <v>588</v>
      </c>
      <c r="FI13" s="21" t="s">
        <v>1145</v>
      </c>
      <c r="FJ13" s="21" t="s">
        <v>1146</v>
      </c>
      <c r="FK13" s="21" t="s">
        <v>1147</v>
      </c>
      <c r="FL13" s="21" t="s">
        <v>591</v>
      </c>
      <c r="FM13" s="21" t="s">
        <v>592</v>
      </c>
      <c r="FN13" s="21" t="s">
        <v>593</v>
      </c>
      <c r="FO13" s="21" t="s">
        <v>1149</v>
      </c>
      <c r="FP13" s="21" t="s">
        <v>1150</v>
      </c>
      <c r="FQ13" s="21" t="s">
        <v>1151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1152</v>
      </c>
      <c r="FZ13" s="21" t="s">
        <v>1153</v>
      </c>
      <c r="GA13" s="21" t="s">
        <v>621</v>
      </c>
      <c r="GB13" s="21" t="s">
        <v>622</v>
      </c>
      <c r="GC13" s="21" t="s">
        <v>623</v>
      </c>
      <c r="GD13" s="21" t="s">
        <v>1155</v>
      </c>
      <c r="GE13" s="21" t="s">
        <v>1156</v>
      </c>
      <c r="GF13" s="21" t="s">
        <v>1157</v>
      </c>
      <c r="GG13" s="21" t="s">
        <v>628</v>
      </c>
      <c r="GH13" s="21" t="s">
        <v>1158</v>
      </c>
      <c r="GI13" s="21" t="s">
        <v>1159</v>
      </c>
      <c r="GJ13" s="21" t="s">
        <v>1161</v>
      </c>
      <c r="GK13" s="21" t="s">
        <v>1162</v>
      </c>
      <c r="GL13" s="21" t="s">
        <v>1163</v>
      </c>
      <c r="GM13" s="21" t="s">
        <v>629</v>
      </c>
      <c r="GN13" s="21" t="s">
        <v>630</v>
      </c>
      <c r="GO13" s="21" t="s">
        <v>631</v>
      </c>
      <c r="GP13" s="21" t="s">
        <v>1165</v>
      </c>
      <c r="GQ13" s="21" t="s">
        <v>1166</v>
      </c>
      <c r="GR13" s="21" t="s">
        <v>1167</v>
      </c>
    </row>
    <row r="14" spans="1:254" ht="15.75" x14ac:dyDescent="0.25">
      <c r="A14" s="23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75" x14ac:dyDescent="0.2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x14ac:dyDescent="0.25">
      <c r="A34" s="48"/>
      <c r="B34" s="49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</row>
    <row r="35" spans="1:254" ht="37.5" customHeight="1" x14ac:dyDescent="0.25">
      <c r="A35" s="50"/>
      <c r="B35" s="5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</row>
    <row r="37" spans="1:254" x14ac:dyDescent="0.25">
      <c r="B37" t="s">
        <v>813</v>
      </c>
    </row>
    <row r="38" spans="1:254" x14ac:dyDescent="0.25">
      <c r="B38" t="s">
        <v>814</v>
      </c>
      <c r="C38" t="s">
        <v>832</v>
      </c>
      <c r="D38" s="18">
        <f>(C35+F35+I35+L35+O35+R35)/6</f>
        <v>0</v>
      </c>
      <c r="E38">
        <f>D38/100*20</f>
        <v>0</v>
      </c>
    </row>
    <row r="39" spans="1:254" x14ac:dyDescent="0.25">
      <c r="B39" t="s">
        <v>815</v>
      </c>
      <c r="C39" t="s">
        <v>832</v>
      </c>
      <c r="D39" s="29">
        <f>(D35+G35+J35+M35+P35+S35)/6</f>
        <v>0</v>
      </c>
      <c r="E39">
        <f t="shared" ref="E39:E56" si="0">D39/100*20</f>
        <v>0</v>
      </c>
    </row>
    <row r="40" spans="1:254" x14ac:dyDescent="0.25">
      <c r="B40" t="s">
        <v>816</v>
      </c>
      <c r="C40" t="s">
        <v>832</v>
      </c>
      <c r="D40" s="29">
        <f>(E35+H35+K35+N35+Q35+T35)/6</f>
        <v>0</v>
      </c>
      <c r="E40">
        <f t="shared" si="0"/>
        <v>0</v>
      </c>
    </row>
    <row r="41" spans="1:254" x14ac:dyDescent="0.25">
      <c r="D41" s="25"/>
    </row>
    <row r="42" spans="1:254" x14ac:dyDescent="0.25">
      <c r="B42" t="s">
        <v>814</v>
      </c>
      <c r="C42" t="s">
        <v>833</v>
      </c>
      <c r="D42" s="18">
        <f>(U35+X35+AA35+AD35+AG35+AJ35+AM35+AP35+AS35+AV35+AY35+BB35+BE35+BH35+BK35+BN35+BQ35+BT35)/18</f>
        <v>0</v>
      </c>
      <c r="E42">
        <f t="shared" si="0"/>
        <v>0</v>
      </c>
    </row>
    <row r="43" spans="1:254" x14ac:dyDescent="0.25">
      <c r="B43" t="s">
        <v>815</v>
      </c>
      <c r="C43" t="s">
        <v>833</v>
      </c>
      <c r="D43" s="29">
        <f>(V35+Y35+AB35+AE35+AH35+AK35+AN35+AQ35+AT35+AW35+AZ35+BC35+BF35+BI35+BL35+BO35+BR35+BU35)/18</f>
        <v>0</v>
      </c>
      <c r="E43">
        <f t="shared" si="0"/>
        <v>0</v>
      </c>
    </row>
    <row r="44" spans="1:254" x14ac:dyDescent="0.25">
      <c r="B44" t="s">
        <v>816</v>
      </c>
      <c r="C44" t="s">
        <v>833</v>
      </c>
      <c r="D44" s="29">
        <f>(W35+Z35+AC35+AF35+AI35+AL35+AO35+AR35+AU35+AX35+BA35+BD35+BG35+BJ35+BM35+BP35+BS35+BV35)/18</f>
        <v>0</v>
      </c>
      <c r="E44">
        <f t="shared" si="0"/>
        <v>0</v>
      </c>
    </row>
    <row r="45" spans="1:254" x14ac:dyDescent="0.25">
      <c r="D45" s="25"/>
    </row>
    <row r="46" spans="1:254" x14ac:dyDescent="0.25">
      <c r="B46" t="s">
        <v>814</v>
      </c>
      <c r="C46" t="s">
        <v>834</v>
      </c>
      <c r="D46" s="18">
        <f>(BW35+BZ35+CC35+CF35+CI35+CL35)/6</f>
        <v>0</v>
      </c>
      <c r="E46">
        <f t="shared" si="0"/>
        <v>0</v>
      </c>
    </row>
    <row r="47" spans="1:254" x14ac:dyDescent="0.25">
      <c r="B47" t="s">
        <v>815</v>
      </c>
      <c r="C47" t="s">
        <v>834</v>
      </c>
      <c r="D47" s="29">
        <f>(BX35+CA35+CD35+CG35+CJ35+CM35)/6</f>
        <v>0</v>
      </c>
      <c r="E47">
        <f t="shared" si="0"/>
        <v>0</v>
      </c>
    </row>
    <row r="48" spans="1:254" x14ac:dyDescent="0.25">
      <c r="B48" t="s">
        <v>816</v>
      </c>
      <c r="C48" t="s">
        <v>834</v>
      </c>
      <c r="D48" s="29">
        <f>(BY35+CB35+CE35+CH35+CK35+CN35)/6</f>
        <v>0</v>
      </c>
      <c r="E48">
        <f t="shared" si="0"/>
        <v>0</v>
      </c>
    </row>
    <row r="49" spans="2:5" x14ac:dyDescent="0.25">
      <c r="D49" s="24"/>
    </row>
    <row r="50" spans="2:5" x14ac:dyDescent="0.25">
      <c r="B50" t="s">
        <v>814</v>
      </c>
      <c r="C50" t="s">
        <v>835</v>
      </c>
      <c r="D50" s="18">
        <f>(CO35+CR35+CU35+CX35+DA35+DD35+DG35+DJ35+DM35+DP35+DS35+DV35+DY35+EB35+EE35+EH35+EK35+EN35+EQ35+ET35+EW35+EZ35+FC35+FF35+FI35+FL35+FO35+FR35+FU35+FX35)/30</f>
        <v>0</v>
      </c>
      <c r="E50">
        <f t="shared" si="0"/>
        <v>0</v>
      </c>
    </row>
    <row r="51" spans="2:5" x14ac:dyDescent="0.25">
      <c r="B51" t="s">
        <v>815</v>
      </c>
      <c r="C51" t="s">
        <v>835</v>
      </c>
      <c r="D51" s="29">
        <f>(CP35+CS35+CV35+CY35+DB35+DE35+DH35+DK35+DN35+DQ35+DT35+DW35+DZ35+EC35+EF35+EI35+EL35+EO35+ER35+EU35+EX35+FA35+FD35+FG35+FJ35+FM35+FP35+FS35+FV35+FY35)/30</f>
        <v>0</v>
      </c>
      <c r="E51">
        <f t="shared" si="0"/>
        <v>0</v>
      </c>
    </row>
    <row r="52" spans="2:5" x14ac:dyDescent="0.25">
      <c r="B52" t="s">
        <v>816</v>
      </c>
      <c r="C52" t="s">
        <v>835</v>
      </c>
      <c r="D52" s="29">
        <f>(CQ35+CT35+CW35+CZ35+DC35+DF35+DI35+DL35+DO35+DR35+DU35+DX35+EA35+ED35+EG35+EJ35+EM35+EP35+ES35+EV35+EY35+FB35+FE35+FH35+FK35+FN35+FQ35+FT35+FW35+FZ35)/30</f>
        <v>0</v>
      </c>
      <c r="E52">
        <f t="shared" si="0"/>
        <v>0</v>
      </c>
    </row>
    <row r="53" spans="2:5" x14ac:dyDescent="0.25">
      <c r="D53" s="25"/>
    </row>
    <row r="54" spans="2:5" x14ac:dyDescent="0.25">
      <c r="B54" t="s">
        <v>814</v>
      </c>
      <c r="C54" t="s">
        <v>836</v>
      </c>
      <c r="D54" s="29">
        <f>(GA35+GD35+GG35+GJ35+GM35+GP35)/6</f>
        <v>0</v>
      </c>
      <c r="E54">
        <f t="shared" si="0"/>
        <v>0</v>
      </c>
    </row>
    <row r="55" spans="2:5" x14ac:dyDescent="0.25">
      <c r="B55" t="s">
        <v>815</v>
      </c>
      <c r="C55" t="s">
        <v>836</v>
      </c>
      <c r="D55" s="18">
        <f>(GB35+GE35+GH35+GK35+GN35+GQ35)/6</f>
        <v>0</v>
      </c>
      <c r="E55">
        <f t="shared" si="0"/>
        <v>0</v>
      </c>
    </row>
    <row r="56" spans="2:5" x14ac:dyDescent="0.25">
      <c r="B56" t="s">
        <v>816</v>
      </c>
      <c r="C56" t="s">
        <v>836</v>
      </c>
      <c r="D56" s="29">
        <f>(GC35+GF35+GI35+GL35+GO35+GR35)/6</f>
        <v>0</v>
      </c>
      <c r="E56">
        <f t="shared" si="0"/>
        <v>0</v>
      </c>
    </row>
    <row r="57" spans="2:5" x14ac:dyDescent="0.25">
      <c r="D57" s="24"/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2"/>
  <sheetViews>
    <sheetView tabSelected="1" topLeftCell="A38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9" t="s">
        <v>2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1"/>
      <c r="DD4" s="55" t="s">
        <v>88</v>
      </c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67" t="s">
        <v>115</v>
      </c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9"/>
      <c r="HZ4" s="57" t="s">
        <v>138</v>
      </c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</row>
    <row r="5" spans="1:293" ht="15" customHeight="1" x14ac:dyDescent="0.25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s">
        <v>56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 t="s">
        <v>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5" t="s">
        <v>717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331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7" t="s">
        <v>332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 t="s">
        <v>159</v>
      </c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 t="s">
        <v>116</v>
      </c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3" t="s">
        <v>174</v>
      </c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 t="s">
        <v>186</v>
      </c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 t="s">
        <v>117</v>
      </c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5" t="s">
        <v>139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spans="1:293" ht="4.1500000000000004" hidden="1" customHeight="1" x14ac:dyDescent="0.25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spans="1:293" ht="16.149999999999999" hidden="1" customHeight="1" x14ac:dyDescent="0.25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spans="1:293" ht="17.45" hidden="1" customHeight="1" x14ac:dyDescent="0.25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spans="1:293" ht="18" hidden="1" customHeight="1" x14ac:dyDescent="0.25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spans="1:293" ht="30" hidden="1" customHeight="1" x14ac:dyDescent="0.25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spans="1:293" ht="15.75" x14ac:dyDescent="0.25">
      <c r="A11" s="53"/>
      <c r="B11" s="53"/>
      <c r="C11" s="47" t="s">
        <v>633</v>
      </c>
      <c r="D11" s="47" t="s">
        <v>5</v>
      </c>
      <c r="E11" s="47" t="s">
        <v>6</v>
      </c>
      <c r="F11" s="47" t="s">
        <v>634</v>
      </c>
      <c r="G11" s="47" t="s">
        <v>7</v>
      </c>
      <c r="H11" s="47" t="s">
        <v>8</v>
      </c>
      <c r="I11" s="47" t="s">
        <v>635</v>
      </c>
      <c r="J11" s="47" t="s">
        <v>9</v>
      </c>
      <c r="K11" s="47" t="s">
        <v>10</v>
      </c>
      <c r="L11" s="47" t="s">
        <v>707</v>
      </c>
      <c r="M11" s="47" t="s">
        <v>9</v>
      </c>
      <c r="N11" s="47" t="s">
        <v>10</v>
      </c>
      <c r="O11" s="47" t="s">
        <v>636</v>
      </c>
      <c r="P11" s="47" t="s">
        <v>11</v>
      </c>
      <c r="Q11" s="47" t="s">
        <v>4</v>
      </c>
      <c r="R11" s="47" t="s">
        <v>637</v>
      </c>
      <c r="S11" s="47" t="s">
        <v>6</v>
      </c>
      <c r="T11" s="47" t="s">
        <v>12</v>
      </c>
      <c r="U11" s="47" t="s">
        <v>638</v>
      </c>
      <c r="V11" s="47" t="s">
        <v>6</v>
      </c>
      <c r="W11" s="47" t="s">
        <v>12</v>
      </c>
      <c r="X11" s="47" t="s">
        <v>639</v>
      </c>
      <c r="Y11" s="47"/>
      <c r="Z11" s="47"/>
      <c r="AA11" s="47" t="s">
        <v>640</v>
      </c>
      <c r="AB11" s="47"/>
      <c r="AC11" s="47"/>
      <c r="AD11" s="47" t="s">
        <v>641</v>
      </c>
      <c r="AE11" s="47"/>
      <c r="AF11" s="47"/>
      <c r="AG11" s="47" t="s">
        <v>708</v>
      </c>
      <c r="AH11" s="47"/>
      <c r="AI11" s="47"/>
      <c r="AJ11" s="47" t="s">
        <v>642</v>
      </c>
      <c r="AK11" s="47"/>
      <c r="AL11" s="47"/>
      <c r="AM11" s="47" t="s">
        <v>643</v>
      </c>
      <c r="AN11" s="47"/>
      <c r="AO11" s="47"/>
      <c r="AP11" s="45" t="s">
        <v>644</v>
      </c>
      <c r="AQ11" s="45"/>
      <c r="AR11" s="45"/>
      <c r="AS11" s="47" t="s">
        <v>645</v>
      </c>
      <c r="AT11" s="47"/>
      <c r="AU11" s="47"/>
      <c r="AV11" s="47" t="s">
        <v>646</v>
      </c>
      <c r="AW11" s="47"/>
      <c r="AX11" s="47"/>
      <c r="AY11" s="47" t="s">
        <v>647</v>
      </c>
      <c r="AZ11" s="47"/>
      <c r="BA11" s="47"/>
      <c r="BB11" s="47" t="s">
        <v>648</v>
      </c>
      <c r="BC11" s="47"/>
      <c r="BD11" s="47"/>
      <c r="BE11" s="47" t="s">
        <v>649</v>
      </c>
      <c r="BF11" s="47"/>
      <c r="BG11" s="47"/>
      <c r="BH11" s="45" t="s">
        <v>650</v>
      </c>
      <c r="BI11" s="45"/>
      <c r="BJ11" s="45"/>
      <c r="BK11" s="45" t="s">
        <v>709</v>
      </c>
      <c r="BL11" s="45"/>
      <c r="BM11" s="45"/>
      <c r="BN11" s="47" t="s">
        <v>651</v>
      </c>
      <c r="BO11" s="47"/>
      <c r="BP11" s="47"/>
      <c r="BQ11" s="47" t="s">
        <v>652</v>
      </c>
      <c r="BR11" s="47"/>
      <c r="BS11" s="47"/>
      <c r="BT11" s="45" t="s">
        <v>653</v>
      </c>
      <c r="BU11" s="45"/>
      <c r="BV11" s="45"/>
      <c r="BW11" s="47" t="s">
        <v>654</v>
      </c>
      <c r="BX11" s="47"/>
      <c r="BY11" s="47"/>
      <c r="BZ11" s="47" t="s">
        <v>655</v>
      </c>
      <c r="CA11" s="47"/>
      <c r="CB11" s="47"/>
      <c r="CC11" s="47" t="s">
        <v>656</v>
      </c>
      <c r="CD11" s="47"/>
      <c r="CE11" s="47"/>
      <c r="CF11" s="47" t="s">
        <v>657</v>
      </c>
      <c r="CG11" s="47"/>
      <c r="CH11" s="47"/>
      <c r="CI11" s="47" t="s">
        <v>658</v>
      </c>
      <c r="CJ11" s="47"/>
      <c r="CK11" s="47"/>
      <c r="CL11" s="47" t="s">
        <v>659</v>
      </c>
      <c r="CM11" s="47"/>
      <c r="CN11" s="47"/>
      <c r="CO11" s="47" t="s">
        <v>710</v>
      </c>
      <c r="CP11" s="47"/>
      <c r="CQ11" s="47"/>
      <c r="CR11" s="47" t="s">
        <v>660</v>
      </c>
      <c r="CS11" s="47"/>
      <c r="CT11" s="47"/>
      <c r="CU11" s="47" t="s">
        <v>661</v>
      </c>
      <c r="CV11" s="47"/>
      <c r="CW11" s="47"/>
      <c r="CX11" s="47" t="s">
        <v>662</v>
      </c>
      <c r="CY11" s="47"/>
      <c r="CZ11" s="47"/>
      <c r="DA11" s="47" t="s">
        <v>663</v>
      </c>
      <c r="DB11" s="47"/>
      <c r="DC11" s="47"/>
      <c r="DD11" s="45" t="s">
        <v>664</v>
      </c>
      <c r="DE11" s="45"/>
      <c r="DF11" s="45"/>
      <c r="DG11" s="45" t="s">
        <v>665</v>
      </c>
      <c r="DH11" s="45"/>
      <c r="DI11" s="45"/>
      <c r="DJ11" s="45" t="s">
        <v>666</v>
      </c>
      <c r="DK11" s="45"/>
      <c r="DL11" s="45"/>
      <c r="DM11" s="45" t="s">
        <v>711</v>
      </c>
      <c r="DN11" s="45"/>
      <c r="DO11" s="45"/>
      <c r="DP11" s="45" t="s">
        <v>667</v>
      </c>
      <c r="DQ11" s="45"/>
      <c r="DR11" s="45"/>
      <c r="DS11" s="45" t="s">
        <v>668</v>
      </c>
      <c r="DT11" s="45"/>
      <c r="DU11" s="45"/>
      <c r="DV11" s="45" t="s">
        <v>669</v>
      </c>
      <c r="DW11" s="45"/>
      <c r="DX11" s="45"/>
      <c r="DY11" s="45" t="s">
        <v>670</v>
      </c>
      <c r="DZ11" s="45"/>
      <c r="EA11" s="45"/>
      <c r="EB11" s="45" t="s">
        <v>671</v>
      </c>
      <c r="EC11" s="45"/>
      <c r="ED11" s="45"/>
      <c r="EE11" s="45" t="s">
        <v>672</v>
      </c>
      <c r="EF11" s="45"/>
      <c r="EG11" s="45"/>
      <c r="EH11" s="45" t="s">
        <v>712</v>
      </c>
      <c r="EI11" s="45"/>
      <c r="EJ11" s="45"/>
      <c r="EK11" s="45" t="s">
        <v>673</v>
      </c>
      <c r="EL11" s="45"/>
      <c r="EM11" s="45"/>
      <c r="EN11" s="45" t="s">
        <v>674</v>
      </c>
      <c r="EO11" s="45"/>
      <c r="EP11" s="45"/>
      <c r="EQ11" s="45" t="s">
        <v>675</v>
      </c>
      <c r="ER11" s="45"/>
      <c r="ES11" s="45"/>
      <c r="ET11" s="45" t="s">
        <v>676</v>
      </c>
      <c r="EU11" s="45"/>
      <c r="EV11" s="45"/>
      <c r="EW11" s="45" t="s">
        <v>677</v>
      </c>
      <c r="EX11" s="45"/>
      <c r="EY11" s="45"/>
      <c r="EZ11" s="45" t="s">
        <v>678</v>
      </c>
      <c r="FA11" s="45"/>
      <c r="FB11" s="45"/>
      <c r="FC11" s="45" t="s">
        <v>679</v>
      </c>
      <c r="FD11" s="45"/>
      <c r="FE11" s="45"/>
      <c r="FF11" s="45" t="s">
        <v>680</v>
      </c>
      <c r="FG11" s="45"/>
      <c r="FH11" s="45"/>
      <c r="FI11" s="45" t="s">
        <v>681</v>
      </c>
      <c r="FJ11" s="45"/>
      <c r="FK11" s="45"/>
      <c r="FL11" s="45" t="s">
        <v>713</v>
      </c>
      <c r="FM11" s="45"/>
      <c r="FN11" s="45"/>
      <c r="FO11" s="45" t="s">
        <v>682</v>
      </c>
      <c r="FP11" s="45"/>
      <c r="FQ11" s="45"/>
      <c r="FR11" s="45" t="s">
        <v>683</v>
      </c>
      <c r="FS11" s="45"/>
      <c r="FT11" s="45"/>
      <c r="FU11" s="45" t="s">
        <v>684</v>
      </c>
      <c r="FV11" s="45"/>
      <c r="FW11" s="45"/>
      <c r="FX11" s="45" t="s">
        <v>685</v>
      </c>
      <c r="FY11" s="45"/>
      <c r="FZ11" s="45"/>
      <c r="GA11" s="45" t="s">
        <v>686</v>
      </c>
      <c r="GB11" s="45"/>
      <c r="GC11" s="45"/>
      <c r="GD11" s="45" t="s">
        <v>687</v>
      </c>
      <c r="GE11" s="45"/>
      <c r="GF11" s="45"/>
      <c r="GG11" s="45" t="s">
        <v>688</v>
      </c>
      <c r="GH11" s="45"/>
      <c r="GI11" s="45"/>
      <c r="GJ11" s="45" t="s">
        <v>689</v>
      </c>
      <c r="GK11" s="45"/>
      <c r="GL11" s="45"/>
      <c r="GM11" s="45" t="s">
        <v>690</v>
      </c>
      <c r="GN11" s="45"/>
      <c r="GO11" s="45"/>
      <c r="GP11" s="45" t="s">
        <v>714</v>
      </c>
      <c r="GQ11" s="45"/>
      <c r="GR11" s="45"/>
      <c r="GS11" s="45" t="s">
        <v>691</v>
      </c>
      <c r="GT11" s="45"/>
      <c r="GU11" s="45"/>
      <c r="GV11" s="45" t="s">
        <v>692</v>
      </c>
      <c r="GW11" s="45"/>
      <c r="GX11" s="45"/>
      <c r="GY11" s="45" t="s">
        <v>693</v>
      </c>
      <c r="GZ11" s="45"/>
      <c r="HA11" s="45"/>
      <c r="HB11" s="45" t="s">
        <v>694</v>
      </c>
      <c r="HC11" s="45"/>
      <c r="HD11" s="45"/>
      <c r="HE11" s="45" t="s">
        <v>695</v>
      </c>
      <c r="HF11" s="45"/>
      <c r="HG11" s="45"/>
      <c r="HH11" s="45" t="s">
        <v>696</v>
      </c>
      <c r="HI11" s="45"/>
      <c r="HJ11" s="45"/>
      <c r="HK11" s="45" t="s">
        <v>697</v>
      </c>
      <c r="HL11" s="45"/>
      <c r="HM11" s="45"/>
      <c r="HN11" s="45" t="s">
        <v>698</v>
      </c>
      <c r="HO11" s="45"/>
      <c r="HP11" s="45"/>
      <c r="HQ11" s="45" t="s">
        <v>699</v>
      </c>
      <c r="HR11" s="45"/>
      <c r="HS11" s="45"/>
      <c r="HT11" s="45" t="s">
        <v>715</v>
      </c>
      <c r="HU11" s="45"/>
      <c r="HV11" s="45"/>
      <c r="HW11" s="45" t="s">
        <v>700</v>
      </c>
      <c r="HX11" s="45"/>
      <c r="HY11" s="45"/>
      <c r="HZ11" s="45" t="s">
        <v>701</v>
      </c>
      <c r="IA11" s="45"/>
      <c r="IB11" s="45"/>
      <c r="IC11" s="45" t="s">
        <v>702</v>
      </c>
      <c r="ID11" s="45"/>
      <c r="IE11" s="45"/>
      <c r="IF11" s="45" t="s">
        <v>703</v>
      </c>
      <c r="IG11" s="45"/>
      <c r="IH11" s="45"/>
      <c r="II11" s="45" t="s">
        <v>716</v>
      </c>
      <c r="IJ11" s="45"/>
      <c r="IK11" s="45"/>
      <c r="IL11" s="45" t="s">
        <v>704</v>
      </c>
      <c r="IM11" s="45"/>
      <c r="IN11" s="45"/>
      <c r="IO11" s="45" t="s">
        <v>705</v>
      </c>
      <c r="IP11" s="45"/>
      <c r="IQ11" s="45"/>
      <c r="IR11" s="45" t="s">
        <v>706</v>
      </c>
      <c r="IS11" s="45"/>
      <c r="IT11" s="45"/>
    </row>
    <row r="12" spans="1:293" ht="93" customHeight="1" x14ac:dyDescent="0.25">
      <c r="A12" s="53"/>
      <c r="B12" s="53"/>
      <c r="C12" s="52" t="s">
        <v>1340</v>
      </c>
      <c r="D12" s="52"/>
      <c r="E12" s="52"/>
      <c r="F12" s="52" t="s">
        <v>1341</v>
      </c>
      <c r="G12" s="52"/>
      <c r="H12" s="52"/>
      <c r="I12" s="52" t="s">
        <v>1342</v>
      </c>
      <c r="J12" s="52"/>
      <c r="K12" s="52"/>
      <c r="L12" s="52" t="s">
        <v>1343</v>
      </c>
      <c r="M12" s="52"/>
      <c r="N12" s="52"/>
      <c r="O12" s="52" t="s">
        <v>1344</v>
      </c>
      <c r="P12" s="52"/>
      <c r="Q12" s="52"/>
      <c r="R12" s="52" t="s">
        <v>1345</v>
      </c>
      <c r="S12" s="52"/>
      <c r="T12" s="52"/>
      <c r="U12" s="52" t="s">
        <v>1346</v>
      </c>
      <c r="V12" s="52"/>
      <c r="W12" s="52"/>
      <c r="X12" s="52" t="s">
        <v>1347</v>
      </c>
      <c r="Y12" s="52"/>
      <c r="Z12" s="52"/>
      <c r="AA12" s="52" t="s">
        <v>1348</v>
      </c>
      <c r="AB12" s="52"/>
      <c r="AC12" s="52"/>
      <c r="AD12" s="52" t="s">
        <v>1349</v>
      </c>
      <c r="AE12" s="52"/>
      <c r="AF12" s="52"/>
      <c r="AG12" s="52" t="s">
        <v>1350</v>
      </c>
      <c r="AH12" s="52"/>
      <c r="AI12" s="52"/>
      <c r="AJ12" s="52" t="s">
        <v>1351</v>
      </c>
      <c r="AK12" s="52"/>
      <c r="AL12" s="52"/>
      <c r="AM12" s="52" t="s">
        <v>1352</v>
      </c>
      <c r="AN12" s="52"/>
      <c r="AO12" s="52"/>
      <c r="AP12" s="52" t="s">
        <v>1353</v>
      </c>
      <c r="AQ12" s="52"/>
      <c r="AR12" s="52"/>
      <c r="AS12" s="52" t="s">
        <v>1354</v>
      </c>
      <c r="AT12" s="52"/>
      <c r="AU12" s="52"/>
      <c r="AV12" s="52" t="s">
        <v>1355</v>
      </c>
      <c r="AW12" s="52"/>
      <c r="AX12" s="52"/>
      <c r="AY12" s="52" t="s">
        <v>1356</v>
      </c>
      <c r="AZ12" s="52"/>
      <c r="BA12" s="52"/>
      <c r="BB12" s="52" t="s">
        <v>1357</v>
      </c>
      <c r="BC12" s="52"/>
      <c r="BD12" s="52"/>
      <c r="BE12" s="52" t="s">
        <v>1358</v>
      </c>
      <c r="BF12" s="52"/>
      <c r="BG12" s="52"/>
      <c r="BH12" s="52" t="s">
        <v>1359</v>
      </c>
      <c r="BI12" s="52"/>
      <c r="BJ12" s="52"/>
      <c r="BK12" s="52" t="s">
        <v>1360</v>
      </c>
      <c r="BL12" s="52"/>
      <c r="BM12" s="52"/>
      <c r="BN12" s="52" t="s">
        <v>1361</v>
      </c>
      <c r="BO12" s="52"/>
      <c r="BP12" s="52"/>
      <c r="BQ12" s="52" t="s">
        <v>1362</v>
      </c>
      <c r="BR12" s="52"/>
      <c r="BS12" s="52"/>
      <c r="BT12" s="52" t="s">
        <v>1363</v>
      </c>
      <c r="BU12" s="52"/>
      <c r="BV12" s="52"/>
      <c r="BW12" s="52" t="s">
        <v>1364</v>
      </c>
      <c r="BX12" s="52"/>
      <c r="BY12" s="52"/>
      <c r="BZ12" s="52" t="s">
        <v>1200</v>
      </c>
      <c r="CA12" s="52"/>
      <c r="CB12" s="52"/>
      <c r="CC12" s="52" t="s">
        <v>1365</v>
      </c>
      <c r="CD12" s="52"/>
      <c r="CE12" s="52"/>
      <c r="CF12" s="52" t="s">
        <v>1366</v>
      </c>
      <c r="CG12" s="52"/>
      <c r="CH12" s="52"/>
      <c r="CI12" s="52" t="s">
        <v>1367</v>
      </c>
      <c r="CJ12" s="52"/>
      <c r="CK12" s="52"/>
      <c r="CL12" s="52" t="s">
        <v>1368</v>
      </c>
      <c r="CM12" s="52"/>
      <c r="CN12" s="52"/>
      <c r="CO12" s="52" t="s">
        <v>1369</v>
      </c>
      <c r="CP12" s="52"/>
      <c r="CQ12" s="52"/>
      <c r="CR12" s="52" t="s">
        <v>1370</v>
      </c>
      <c r="CS12" s="52"/>
      <c r="CT12" s="52"/>
      <c r="CU12" s="52" t="s">
        <v>1371</v>
      </c>
      <c r="CV12" s="52"/>
      <c r="CW12" s="52"/>
      <c r="CX12" s="52" t="s">
        <v>1372</v>
      </c>
      <c r="CY12" s="52"/>
      <c r="CZ12" s="52"/>
      <c r="DA12" s="52" t="s">
        <v>1373</v>
      </c>
      <c r="DB12" s="52"/>
      <c r="DC12" s="52"/>
      <c r="DD12" s="52" t="s">
        <v>1374</v>
      </c>
      <c r="DE12" s="52"/>
      <c r="DF12" s="52"/>
      <c r="DG12" s="52" t="s">
        <v>1375</v>
      </c>
      <c r="DH12" s="52"/>
      <c r="DI12" s="52"/>
      <c r="DJ12" s="66" t="s">
        <v>1376</v>
      </c>
      <c r="DK12" s="66"/>
      <c r="DL12" s="66"/>
      <c r="DM12" s="66" t="s">
        <v>1377</v>
      </c>
      <c r="DN12" s="66"/>
      <c r="DO12" s="66"/>
      <c r="DP12" s="66" t="s">
        <v>1378</v>
      </c>
      <c r="DQ12" s="66"/>
      <c r="DR12" s="66"/>
      <c r="DS12" s="66" t="s">
        <v>1379</v>
      </c>
      <c r="DT12" s="66"/>
      <c r="DU12" s="66"/>
      <c r="DV12" s="66" t="s">
        <v>747</v>
      </c>
      <c r="DW12" s="66"/>
      <c r="DX12" s="66"/>
      <c r="DY12" s="52" t="s">
        <v>763</v>
      </c>
      <c r="DZ12" s="52"/>
      <c r="EA12" s="52"/>
      <c r="EB12" s="52" t="s">
        <v>764</v>
      </c>
      <c r="EC12" s="52"/>
      <c r="ED12" s="52"/>
      <c r="EE12" s="52" t="s">
        <v>1232</v>
      </c>
      <c r="EF12" s="52"/>
      <c r="EG12" s="52"/>
      <c r="EH12" s="52" t="s">
        <v>765</v>
      </c>
      <c r="EI12" s="52"/>
      <c r="EJ12" s="52"/>
      <c r="EK12" s="52" t="s">
        <v>1335</v>
      </c>
      <c r="EL12" s="52"/>
      <c r="EM12" s="52"/>
      <c r="EN12" s="52" t="s">
        <v>768</v>
      </c>
      <c r="EO12" s="52"/>
      <c r="EP12" s="52"/>
      <c r="EQ12" s="52" t="s">
        <v>1241</v>
      </c>
      <c r="ER12" s="52"/>
      <c r="ES12" s="52"/>
      <c r="ET12" s="52" t="s">
        <v>773</v>
      </c>
      <c r="EU12" s="52"/>
      <c r="EV12" s="52"/>
      <c r="EW12" s="52" t="s">
        <v>1244</v>
      </c>
      <c r="EX12" s="52"/>
      <c r="EY12" s="52"/>
      <c r="EZ12" s="52" t="s">
        <v>1246</v>
      </c>
      <c r="FA12" s="52"/>
      <c r="FB12" s="52"/>
      <c r="FC12" s="52" t="s">
        <v>1248</v>
      </c>
      <c r="FD12" s="52"/>
      <c r="FE12" s="52"/>
      <c r="FF12" s="52" t="s">
        <v>1336</v>
      </c>
      <c r="FG12" s="52"/>
      <c r="FH12" s="52"/>
      <c r="FI12" s="52" t="s">
        <v>1251</v>
      </c>
      <c r="FJ12" s="52"/>
      <c r="FK12" s="52"/>
      <c r="FL12" s="52" t="s">
        <v>777</v>
      </c>
      <c r="FM12" s="52"/>
      <c r="FN12" s="52"/>
      <c r="FO12" s="52" t="s">
        <v>1255</v>
      </c>
      <c r="FP12" s="52"/>
      <c r="FQ12" s="52"/>
      <c r="FR12" s="52" t="s">
        <v>1258</v>
      </c>
      <c r="FS12" s="52"/>
      <c r="FT12" s="52"/>
      <c r="FU12" s="52" t="s">
        <v>1262</v>
      </c>
      <c r="FV12" s="52"/>
      <c r="FW12" s="52"/>
      <c r="FX12" s="52" t="s">
        <v>1264</v>
      </c>
      <c r="FY12" s="52"/>
      <c r="FZ12" s="52"/>
      <c r="GA12" s="66" t="s">
        <v>1267</v>
      </c>
      <c r="GB12" s="66"/>
      <c r="GC12" s="66"/>
      <c r="GD12" s="52" t="s">
        <v>782</v>
      </c>
      <c r="GE12" s="52"/>
      <c r="GF12" s="52"/>
      <c r="GG12" s="66" t="s">
        <v>1274</v>
      </c>
      <c r="GH12" s="66"/>
      <c r="GI12" s="66"/>
      <c r="GJ12" s="66" t="s">
        <v>1275</v>
      </c>
      <c r="GK12" s="66"/>
      <c r="GL12" s="66"/>
      <c r="GM12" s="66" t="s">
        <v>1277</v>
      </c>
      <c r="GN12" s="66"/>
      <c r="GO12" s="66"/>
      <c r="GP12" s="66" t="s">
        <v>1278</v>
      </c>
      <c r="GQ12" s="66"/>
      <c r="GR12" s="66"/>
      <c r="GS12" s="66" t="s">
        <v>789</v>
      </c>
      <c r="GT12" s="66"/>
      <c r="GU12" s="66"/>
      <c r="GV12" s="66" t="s">
        <v>791</v>
      </c>
      <c r="GW12" s="66"/>
      <c r="GX12" s="66"/>
      <c r="GY12" s="66" t="s">
        <v>792</v>
      </c>
      <c r="GZ12" s="66"/>
      <c r="HA12" s="66"/>
      <c r="HB12" s="52" t="s">
        <v>1285</v>
      </c>
      <c r="HC12" s="52"/>
      <c r="HD12" s="52"/>
      <c r="HE12" s="52" t="s">
        <v>1287</v>
      </c>
      <c r="HF12" s="52"/>
      <c r="HG12" s="52"/>
      <c r="HH12" s="52" t="s">
        <v>798</v>
      </c>
      <c r="HI12" s="52"/>
      <c r="HJ12" s="52"/>
      <c r="HK12" s="52" t="s">
        <v>1288</v>
      </c>
      <c r="HL12" s="52"/>
      <c r="HM12" s="52"/>
      <c r="HN12" s="52" t="s">
        <v>1291</v>
      </c>
      <c r="HO12" s="52"/>
      <c r="HP12" s="52"/>
      <c r="HQ12" s="52" t="s">
        <v>801</v>
      </c>
      <c r="HR12" s="52"/>
      <c r="HS12" s="52"/>
      <c r="HT12" s="52" t="s">
        <v>799</v>
      </c>
      <c r="HU12" s="52"/>
      <c r="HV12" s="52"/>
      <c r="HW12" s="52" t="s">
        <v>619</v>
      </c>
      <c r="HX12" s="52"/>
      <c r="HY12" s="52"/>
      <c r="HZ12" s="52" t="s">
        <v>1300</v>
      </c>
      <c r="IA12" s="52"/>
      <c r="IB12" s="52"/>
      <c r="IC12" s="52" t="s">
        <v>1304</v>
      </c>
      <c r="ID12" s="52"/>
      <c r="IE12" s="52"/>
      <c r="IF12" s="52" t="s">
        <v>804</v>
      </c>
      <c r="IG12" s="52"/>
      <c r="IH12" s="52"/>
      <c r="II12" s="52" t="s">
        <v>1309</v>
      </c>
      <c r="IJ12" s="52"/>
      <c r="IK12" s="52"/>
      <c r="IL12" s="52" t="s">
        <v>1310</v>
      </c>
      <c r="IM12" s="52"/>
      <c r="IN12" s="52"/>
      <c r="IO12" s="52" t="s">
        <v>1314</v>
      </c>
      <c r="IP12" s="52"/>
      <c r="IQ12" s="52"/>
      <c r="IR12" s="52" t="s">
        <v>1318</v>
      </c>
      <c r="IS12" s="52"/>
      <c r="IT12" s="52"/>
    </row>
    <row r="13" spans="1:293" ht="122.25" customHeight="1" x14ac:dyDescent="0.25">
      <c r="A13" s="53"/>
      <c r="B13" s="53"/>
      <c r="C13" s="21" t="s">
        <v>30</v>
      </c>
      <c r="D13" s="21" t="s">
        <v>1168</v>
      </c>
      <c r="E13" s="21" t="s">
        <v>1169</v>
      </c>
      <c r="F13" s="21" t="s">
        <v>1170</v>
      </c>
      <c r="G13" s="21" t="s">
        <v>1171</v>
      </c>
      <c r="H13" s="21" t="s">
        <v>1062</v>
      </c>
      <c r="I13" s="21" t="s">
        <v>1172</v>
      </c>
      <c r="J13" s="21" t="s">
        <v>1173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1174</v>
      </c>
      <c r="Q13" s="21" t="s">
        <v>626</v>
      </c>
      <c r="R13" s="21" t="s">
        <v>721</v>
      </c>
      <c r="S13" s="21" t="s">
        <v>1175</v>
      </c>
      <c r="T13" s="21" t="s">
        <v>722</v>
      </c>
      <c r="U13" s="21" t="s">
        <v>1176</v>
      </c>
      <c r="V13" s="21" t="s">
        <v>1177</v>
      </c>
      <c r="W13" s="21" t="s">
        <v>1178</v>
      </c>
      <c r="X13" s="21" t="s">
        <v>723</v>
      </c>
      <c r="Y13" s="21" t="s">
        <v>724</v>
      </c>
      <c r="Z13" s="21" t="s">
        <v>1179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1180</v>
      </c>
      <c r="AG13" s="21" t="s">
        <v>1181</v>
      </c>
      <c r="AH13" s="21" t="s">
        <v>1182</v>
      </c>
      <c r="AI13" s="21" t="s">
        <v>1183</v>
      </c>
      <c r="AJ13" s="21" t="s">
        <v>1184</v>
      </c>
      <c r="AK13" s="21" t="s">
        <v>516</v>
      </c>
      <c r="AL13" s="21" t="s">
        <v>1185</v>
      </c>
      <c r="AM13" s="21" t="s">
        <v>726</v>
      </c>
      <c r="AN13" s="21" t="s">
        <v>727</v>
      </c>
      <c r="AO13" s="21" t="s">
        <v>1186</v>
      </c>
      <c r="AP13" s="21" t="s">
        <v>728</v>
      </c>
      <c r="AQ13" s="21" t="s">
        <v>1187</v>
      </c>
      <c r="AR13" s="21" t="s">
        <v>729</v>
      </c>
      <c r="AS13" s="21" t="s">
        <v>95</v>
      </c>
      <c r="AT13" s="21" t="s">
        <v>257</v>
      </c>
      <c r="AU13" s="21" t="s">
        <v>1188</v>
      </c>
      <c r="AV13" s="21" t="s">
        <v>730</v>
      </c>
      <c r="AW13" s="21" t="s">
        <v>731</v>
      </c>
      <c r="AX13" s="21" t="s">
        <v>1189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1190</v>
      </c>
      <c r="BH13" s="21" t="s">
        <v>1191</v>
      </c>
      <c r="BI13" s="21" t="s">
        <v>738</v>
      </c>
      <c r="BJ13" s="21" t="s">
        <v>1192</v>
      </c>
      <c r="BK13" s="21" t="s">
        <v>739</v>
      </c>
      <c r="BL13" s="21" t="s">
        <v>740</v>
      </c>
      <c r="BM13" s="21" t="s">
        <v>1193</v>
      </c>
      <c r="BN13" s="21" t="s">
        <v>1194</v>
      </c>
      <c r="BO13" s="21" t="s">
        <v>1195</v>
      </c>
      <c r="BP13" s="21" t="s">
        <v>725</v>
      </c>
      <c r="BQ13" s="21" t="s">
        <v>1196</v>
      </c>
      <c r="BR13" s="21" t="s">
        <v>1197</v>
      </c>
      <c r="BS13" s="21" t="s">
        <v>1198</v>
      </c>
      <c r="BT13" s="21" t="s">
        <v>741</v>
      </c>
      <c r="BU13" s="21" t="s">
        <v>742</v>
      </c>
      <c r="BV13" s="21" t="s">
        <v>1199</v>
      </c>
      <c r="BW13" s="21" t="s">
        <v>743</v>
      </c>
      <c r="BX13" s="21" t="s">
        <v>744</v>
      </c>
      <c r="BY13" s="21" t="s">
        <v>745</v>
      </c>
      <c r="BZ13" s="21" t="s">
        <v>1200</v>
      </c>
      <c r="CA13" s="21" t="s">
        <v>1201</v>
      </c>
      <c r="CB13" s="21" t="s">
        <v>1202</v>
      </c>
      <c r="CC13" s="21" t="s">
        <v>1203</v>
      </c>
      <c r="CD13" s="21" t="s">
        <v>748</v>
      </c>
      <c r="CE13" s="21" t="s">
        <v>749</v>
      </c>
      <c r="CF13" s="21" t="s">
        <v>1204</v>
      </c>
      <c r="CG13" s="21" t="s">
        <v>1205</v>
      </c>
      <c r="CH13" s="21" t="s">
        <v>746</v>
      </c>
      <c r="CI13" s="21" t="s">
        <v>1206</v>
      </c>
      <c r="CJ13" s="21" t="s">
        <v>1207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1208</v>
      </c>
      <c r="CQ13" s="21" t="s">
        <v>752</v>
      </c>
      <c r="CR13" s="21" t="s">
        <v>753</v>
      </c>
      <c r="CS13" s="21" t="s">
        <v>1209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1210</v>
      </c>
      <c r="CY13" s="21" t="s">
        <v>1211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1212</v>
      </c>
      <c r="DG13" s="21" t="s">
        <v>1213</v>
      </c>
      <c r="DH13" s="21" t="s">
        <v>1214</v>
      </c>
      <c r="DI13" s="21" t="s">
        <v>1215</v>
      </c>
      <c r="DJ13" s="22" t="s">
        <v>360</v>
      </c>
      <c r="DK13" s="21" t="s">
        <v>1216</v>
      </c>
      <c r="DL13" s="22" t="s">
        <v>1217</v>
      </c>
      <c r="DM13" s="22" t="s">
        <v>760</v>
      </c>
      <c r="DN13" s="21" t="s">
        <v>1218</v>
      </c>
      <c r="DO13" s="22" t="s">
        <v>761</v>
      </c>
      <c r="DP13" s="22" t="s">
        <v>762</v>
      </c>
      <c r="DQ13" s="21" t="s">
        <v>1334</v>
      </c>
      <c r="DR13" s="22" t="s">
        <v>1219</v>
      </c>
      <c r="DS13" s="22" t="s">
        <v>1220</v>
      </c>
      <c r="DT13" s="21" t="s">
        <v>1221</v>
      </c>
      <c r="DU13" s="22" t="s">
        <v>1222</v>
      </c>
      <c r="DV13" s="22" t="s">
        <v>1223</v>
      </c>
      <c r="DW13" s="21" t="s">
        <v>1224</v>
      </c>
      <c r="DX13" s="22" t="s">
        <v>1225</v>
      </c>
      <c r="DY13" s="21" t="s">
        <v>1226</v>
      </c>
      <c r="DZ13" s="21" t="s">
        <v>1227</v>
      </c>
      <c r="EA13" s="21" t="s">
        <v>1228</v>
      </c>
      <c r="EB13" s="21" t="s">
        <v>1229</v>
      </c>
      <c r="EC13" s="21" t="s">
        <v>1230</v>
      </c>
      <c r="ED13" s="21" t="s">
        <v>1231</v>
      </c>
      <c r="EE13" s="21" t="s">
        <v>1233</v>
      </c>
      <c r="EF13" s="21" t="s">
        <v>1234</v>
      </c>
      <c r="EG13" s="21" t="s">
        <v>1235</v>
      </c>
      <c r="EH13" s="21" t="s">
        <v>766</v>
      </c>
      <c r="EI13" s="21" t="s">
        <v>767</v>
      </c>
      <c r="EJ13" s="21" t="s">
        <v>1236</v>
      </c>
      <c r="EK13" s="21" t="s">
        <v>1237</v>
      </c>
      <c r="EL13" s="21" t="s">
        <v>1238</v>
      </c>
      <c r="EM13" s="21" t="s">
        <v>1239</v>
      </c>
      <c r="EN13" s="21" t="s">
        <v>769</v>
      </c>
      <c r="EO13" s="21" t="s">
        <v>770</v>
      </c>
      <c r="EP13" s="21" t="s">
        <v>1240</v>
      </c>
      <c r="EQ13" s="21" t="s">
        <v>771</v>
      </c>
      <c r="ER13" s="21" t="s">
        <v>772</v>
      </c>
      <c r="ES13" s="21" t="s">
        <v>1242</v>
      </c>
      <c r="ET13" s="21" t="s">
        <v>774</v>
      </c>
      <c r="EU13" s="21" t="s">
        <v>775</v>
      </c>
      <c r="EV13" s="21" t="s">
        <v>1243</v>
      </c>
      <c r="EW13" s="21" t="s">
        <v>774</v>
      </c>
      <c r="EX13" s="21" t="s">
        <v>775</v>
      </c>
      <c r="EY13" s="21" t="s">
        <v>1245</v>
      </c>
      <c r="EZ13" s="21" t="s">
        <v>198</v>
      </c>
      <c r="FA13" s="21" t="s">
        <v>1247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1249</v>
      </c>
      <c r="FH13" s="21" t="s">
        <v>1250</v>
      </c>
      <c r="FI13" s="21" t="s">
        <v>16</v>
      </c>
      <c r="FJ13" s="21" t="s">
        <v>17</v>
      </c>
      <c r="FK13" s="21" t="s">
        <v>147</v>
      </c>
      <c r="FL13" s="21" t="s">
        <v>1252</v>
      </c>
      <c r="FM13" s="21" t="s">
        <v>1253</v>
      </c>
      <c r="FN13" s="21" t="s">
        <v>1254</v>
      </c>
      <c r="FO13" s="21" t="s">
        <v>1256</v>
      </c>
      <c r="FP13" s="21" t="s">
        <v>1257</v>
      </c>
      <c r="FQ13" s="21" t="s">
        <v>1259</v>
      </c>
      <c r="FR13" s="21" t="s">
        <v>778</v>
      </c>
      <c r="FS13" s="21" t="s">
        <v>1260</v>
      </c>
      <c r="FT13" s="21" t="s">
        <v>1261</v>
      </c>
      <c r="FU13" s="21" t="s">
        <v>779</v>
      </c>
      <c r="FV13" s="21" t="s">
        <v>780</v>
      </c>
      <c r="FW13" s="21" t="s">
        <v>1263</v>
      </c>
      <c r="FX13" s="21" t="s">
        <v>1265</v>
      </c>
      <c r="FY13" s="21" t="s">
        <v>781</v>
      </c>
      <c r="FZ13" s="21" t="s">
        <v>1266</v>
      </c>
      <c r="GA13" s="22" t="s">
        <v>1268</v>
      </c>
      <c r="GB13" s="21" t="s">
        <v>1269</v>
      </c>
      <c r="GC13" s="22" t="s">
        <v>1270</v>
      </c>
      <c r="GD13" s="21" t="s">
        <v>1271</v>
      </c>
      <c r="GE13" s="21" t="s">
        <v>1272</v>
      </c>
      <c r="GF13" s="21" t="s">
        <v>1273</v>
      </c>
      <c r="GG13" s="22" t="s">
        <v>152</v>
      </c>
      <c r="GH13" s="21" t="s">
        <v>783</v>
      </c>
      <c r="GI13" s="22" t="s">
        <v>784</v>
      </c>
      <c r="GJ13" s="22" t="s">
        <v>1276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1279</v>
      </c>
      <c r="GS13" s="22" t="s">
        <v>1280</v>
      </c>
      <c r="GT13" s="21" t="s">
        <v>790</v>
      </c>
      <c r="GU13" s="22" t="s">
        <v>1281</v>
      </c>
      <c r="GV13" s="22" t="s">
        <v>1282</v>
      </c>
      <c r="GW13" s="21" t="s">
        <v>1283</v>
      </c>
      <c r="GX13" s="22" t="s">
        <v>1284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1286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1289</v>
      </c>
      <c r="HL13" s="21" t="s">
        <v>797</v>
      </c>
      <c r="HM13" s="21" t="s">
        <v>1290</v>
      </c>
      <c r="HN13" s="21" t="s">
        <v>1292</v>
      </c>
      <c r="HO13" s="21" t="s">
        <v>1293</v>
      </c>
      <c r="HP13" s="21" t="s">
        <v>1294</v>
      </c>
      <c r="HQ13" s="21" t="s">
        <v>802</v>
      </c>
      <c r="HR13" s="21" t="s">
        <v>803</v>
      </c>
      <c r="HS13" s="21" t="s">
        <v>1295</v>
      </c>
      <c r="HT13" s="21" t="s">
        <v>1337</v>
      </c>
      <c r="HU13" s="21" t="s">
        <v>800</v>
      </c>
      <c r="HV13" s="21" t="s">
        <v>1296</v>
      </c>
      <c r="HW13" s="21" t="s">
        <v>1297</v>
      </c>
      <c r="HX13" s="21" t="s">
        <v>1298</v>
      </c>
      <c r="HY13" s="21" t="s">
        <v>1299</v>
      </c>
      <c r="HZ13" s="21" t="s">
        <v>1301</v>
      </c>
      <c r="IA13" s="21" t="s">
        <v>1302</v>
      </c>
      <c r="IB13" s="21" t="s">
        <v>1303</v>
      </c>
      <c r="IC13" s="21" t="s">
        <v>1305</v>
      </c>
      <c r="ID13" s="21" t="s">
        <v>1306</v>
      </c>
      <c r="IE13" s="21" t="s">
        <v>1307</v>
      </c>
      <c r="IF13" s="21" t="s">
        <v>805</v>
      </c>
      <c r="IG13" s="21" t="s">
        <v>806</v>
      </c>
      <c r="IH13" s="21" t="s">
        <v>1308</v>
      </c>
      <c r="II13" s="21" t="s">
        <v>148</v>
      </c>
      <c r="IJ13" s="21" t="s">
        <v>235</v>
      </c>
      <c r="IK13" s="21" t="s">
        <v>209</v>
      </c>
      <c r="IL13" s="21" t="s">
        <v>1311</v>
      </c>
      <c r="IM13" s="21" t="s">
        <v>1312</v>
      </c>
      <c r="IN13" s="21" t="s">
        <v>1313</v>
      </c>
      <c r="IO13" s="21" t="s">
        <v>1315</v>
      </c>
      <c r="IP13" s="21" t="s">
        <v>1316</v>
      </c>
      <c r="IQ13" s="21" t="s">
        <v>1317</v>
      </c>
      <c r="IR13" s="21" t="s">
        <v>1319</v>
      </c>
      <c r="IS13" s="21" t="s">
        <v>1320</v>
      </c>
      <c r="IT13" s="21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8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8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8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48" t="s">
        <v>278</v>
      </c>
      <c r="B39" s="4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50" t="s">
        <v>842</v>
      </c>
      <c r="B40" s="5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t="s">
        <v>813</v>
      </c>
    </row>
    <row r="43" spans="1:293" x14ac:dyDescent="0.25">
      <c r="B43" t="s">
        <v>814</v>
      </c>
      <c r="C43" t="s">
        <v>808</v>
      </c>
      <c r="D43" s="29">
        <f>(C40+F40+I40+L40+O40+R40+U40)/7</f>
        <v>0</v>
      </c>
      <c r="E43" s="18">
        <f>D43/100*25</f>
        <v>0</v>
      </c>
    </row>
    <row r="44" spans="1:293" x14ac:dyDescent="0.25">
      <c r="B44" t="s">
        <v>815</v>
      </c>
      <c r="C44" t="s">
        <v>808</v>
      </c>
      <c r="D44" s="29">
        <f>(D40+G40+J40+M40+P40+S40+V40)/7</f>
        <v>0</v>
      </c>
      <c r="E44" s="18">
        <f t="shared" ref="E44:E45" si="16">D44/100*25</f>
        <v>0</v>
      </c>
    </row>
    <row r="45" spans="1:293" x14ac:dyDescent="0.25">
      <c r="B45" t="s">
        <v>816</v>
      </c>
      <c r="C45" t="s">
        <v>808</v>
      </c>
      <c r="D45" s="29">
        <f>(E40+H40+K40+N40+Q40+T40+W40)/7</f>
        <v>0</v>
      </c>
      <c r="E45" s="18">
        <f t="shared" si="16"/>
        <v>0</v>
      </c>
    </row>
    <row r="46" spans="1:293" x14ac:dyDescent="0.25">
      <c r="D46" s="24">
        <f>SUM(D43:D45)</f>
        <v>0</v>
      </c>
      <c r="E46" s="24">
        <f>SUM(E43:E45)</f>
        <v>0</v>
      </c>
    </row>
    <row r="47" spans="1:293" x14ac:dyDescent="0.25">
      <c r="B47" t="s">
        <v>814</v>
      </c>
      <c r="C47" t="s">
        <v>809</v>
      </c>
      <c r="D47" s="29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293" x14ac:dyDescent="0.25">
      <c r="B48" t="s">
        <v>815</v>
      </c>
      <c r="C48" t="s">
        <v>809</v>
      </c>
      <c r="D48" s="29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29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4">
        <f>SUM(D47:D49)</f>
        <v>0</v>
      </c>
      <c r="E50" s="24">
        <f>SUM(E47:E49)</f>
        <v>0</v>
      </c>
    </row>
    <row r="51" spans="2:5" x14ac:dyDescent="0.25">
      <c r="B51" t="s">
        <v>814</v>
      </c>
      <c r="C51" t="s">
        <v>810</v>
      </c>
      <c r="D51" s="29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29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29">
        <f>(DF40+DI40+DL40+DO40+DR40+DU40+DX40)/7</f>
        <v>0</v>
      </c>
      <c r="E53" s="18">
        <f t="shared" si="18"/>
        <v>0</v>
      </c>
    </row>
    <row r="54" spans="2:5" x14ac:dyDescent="0.25">
      <c r="D54" s="24">
        <f>SUM(D51:D53)</f>
        <v>0</v>
      </c>
      <c r="E54" s="24">
        <f>SUM(E51:E53)</f>
        <v>0</v>
      </c>
    </row>
    <row r="55" spans="2:5" x14ac:dyDescent="0.25">
      <c r="B55" t="s">
        <v>814</v>
      </c>
      <c r="C55" t="s">
        <v>811</v>
      </c>
      <c r="D55" s="29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29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29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4">
        <f>SUM(D55:D57)</f>
        <v>0</v>
      </c>
      <c r="E58" s="24">
        <f>SUM(E55:E57)</f>
        <v>0</v>
      </c>
    </row>
    <row r="59" spans="2:5" x14ac:dyDescent="0.25">
      <c r="B59" t="s">
        <v>814</v>
      </c>
      <c r="C59" t="s">
        <v>812</v>
      </c>
      <c r="D59" s="29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29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29">
        <f>(IB40+IE40+IH40+IK40+IN40+IQ40+IT40)/7</f>
        <v>0</v>
      </c>
      <c r="E61" s="18">
        <f t="shared" si="20"/>
        <v>0</v>
      </c>
    </row>
    <row r="62" spans="2:5" x14ac:dyDescent="0.25">
      <c r="D62" s="24">
        <f>SUM(D59:D61)</f>
        <v>0</v>
      </c>
      <c r="E62" s="24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2023-09-15T11:08:14Z</dcterms:modified>
</cp:coreProperties>
</file>